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3.ПЛАНЫ\ПЛАН на 2025\Перечни на 2025\Концепт-2-2025\"/>
    </mc:Choice>
  </mc:AlternateContent>
  <bookViews>
    <workbookView xWindow="0" yWindow="0" windowWidth="23040" windowHeight="9192"/>
  </bookViews>
  <sheets>
    <sheet name="Ломоносова, 9-3" sheetId="2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1" i="2" l="1"/>
  <c r="D78" i="2" l="1"/>
  <c r="D30" i="2"/>
  <c r="D4" i="2"/>
  <c r="F78" i="2"/>
  <c r="F76" i="2"/>
  <c r="F57" i="2"/>
  <c r="D57" i="2" s="1"/>
  <c r="F54" i="2"/>
  <c r="D54" i="2" s="1"/>
  <c r="F49" i="2"/>
  <c r="D49" i="2" s="1"/>
  <c r="F43" i="2"/>
  <c r="D43" i="2" s="1"/>
  <c r="F41" i="2"/>
  <c r="D41" i="2" s="1"/>
  <c r="F35" i="2"/>
  <c r="D35" i="2" s="1"/>
  <c r="F30" i="2"/>
  <c r="F16" i="2"/>
  <c r="D16" i="2" s="1"/>
  <c r="F14" i="2"/>
  <c r="D14" i="2" s="1"/>
  <c r="F11" i="2"/>
  <c r="D11" i="2" s="1"/>
  <c r="F9" i="2"/>
  <c r="D9" i="2" s="1"/>
  <c r="E80" i="2" l="1"/>
  <c r="D81" i="2" l="1"/>
</calcChain>
</file>

<file path=xl/sharedStrings.xml><?xml version="1.0" encoding="utf-8"?>
<sst xmlns="http://schemas.openxmlformats.org/spreadsheetml/2006/main" count="140" uniqueCount="108">
  <si>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</si>
  <si>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</si>
  <si>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</si>
  <si>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</si>
  <si>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</si>
  <si>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</si>
  <si>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</si>
  <si>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</si>
  <si>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</si>
  <si>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</si>
  <si>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</si>
  <si>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</si>
  <si>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</si>
  <si>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</si>
  <si>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</si>
  <si>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</si>
  <si>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</si>
  <si>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</si>
  <si>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</si>
  <si>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</si>
  <si>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</si>
  <si>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</si>
  <si>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</si>
  <si>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</si>
  <si>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</si>
  <si>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</si>
  <si>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</si>
  <si>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</si>
  <si>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</si>
  <si>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</si>
  <si>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</si>
  <si>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</si>
  <si>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</si>
  <si>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</si>
  <si>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</si>
  <si>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</si>
  <si>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</si>
  <si>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</si>
  <si>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</si>
  <si>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</si>
  <si>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</si>
  <si>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</si>
  <si>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</si>
  <si>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</si>
  <si>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</si>
  <si>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</si>
  <si>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</si>
  <si>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</si>
  <si>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</si>
  <si>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</si>
  <si>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</si>
  <si>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</si>
  <si>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</si>
  <si>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</si>
  <si>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</si>
  <si>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</si>
  <si>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</si>
  <si>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</si>
  <si>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</si>
  <si>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</si>
  <si>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</si>
  <si>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</si>
  <si>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</si>
  <si>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</si>
  <si>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</si>
  <si>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</si>
  <si>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</si>
  <si>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</si>
  <si>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</si>
  <si>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</si>
  <si>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</si>
  <si>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</si>
  <si>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</si>
  <si>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</si>
  <si>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</si>
  <si>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</si>
  <si>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</si>
  <si>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Всего в месяц руб. за 1 кв.м.</t>
  </si>
  <si>
    <t>Начисление и сбор платы за жилищные услуги, взыскание задолженности по оплате, проведение текущей сверки расчетов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</si>
  <si>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</si>
  <si>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по мере накопления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</si>
  <si>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</si>
  <si>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</si>
  <si>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 xml:space="preserve"> - заключение договоров на выполнение работ и оказание услуг, необходимых для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</si>
  <si>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</si>
  <si>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</si>
  <si>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</si>
  <si>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</si>
  <si>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</si>
  <si>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</si>
  <si>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по мере необходимости</t>
  </si>
  <si>
    <t xml:space="preserve">Промывка инженерных сетей теплоснабжения 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</si>
  <si>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</si>
  <si>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</si>
  <si>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</si>
  <si>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</si>
  <si>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Прочие услуги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</si>
  <si>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</si>
  <si>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регистрация – в момент обращения, проверка по обращению – в течение 2-х часов или время, согласованное с потребителем</t>
  </si>
  <si>
    <t xml:space="preserve">по мере необходимости </t>
  </si>
  <si>
    <t>1 раз в летний период</t>
  </si>
  <si>
    <t xml:space="preserve">Годовая стоимость работ, услуг в целом по дому, руб. (на дату заключения Договора) </t>
  </si>
  <si>
    <t>Завоз и замена песка в детской песочнице</t>
  </si>
  <si>
    <t>Всего в год руб. за 848,4 кв.м.</t>
  </si>
  <si>
    <t>январь-декабрь</t>
  </si>
  <si>
    <t xml:space="preserve">Ремонт фасада </t>
  </si>
  <si>
    <t>Увеличение диаметра выпускной канализационной трубы до 160 мм</t>
  </si>
  <si>
    <t>Перечень работ и услуг по содержанию и ремонту общего имущества в                                                                                                                                                                                                                                                   многоквартирном доме № 9/3 по ул. Ломоносова на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</si>
</sst>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</font>
    <font>
      <sz val="14"/>
      <name val="Arial"/>
      <family val="2"/>
      <charset val="204"/>
    </font>
    <font>
      <sz val="14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2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/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center" wrapText="1"/>
    </xf>
    <xf numFmtId="4" fontId="4" fillId="0" borderId="0" xfId="0" applyNumberFormat="1" applyFont="1"/>
    <xf numFmtId="0" fontId="4" fillId="0" borderId="0" xfId="0" applyFont="1" applyBorder="1"/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center" wrapText="1"/>
    </xf>
    <xf numFmtId="4" fontId="4" fillId="0" borderId="0" xfId="0" applyNumberFormat="1" applyFont="1" applyBorder="1"/>
    <xf numFmtId="0" fontId="7" fillId="2" borderId="0" xfId="0" applyFont="1" applyFill="1" applyBorder="1" applyAlignment="1">
      <alignment horizontal="center" vertical="top" wrapText="1"/>
    </xf>
    <xf numFmtId="0" fontId="4" fillId="2" borderId="0" xfId="0" applyFont="1" applyFill="1" applyBorder="1"/>
    <xf numFmtId="0" fontId="6" fillId="2" borderId="0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"/>
  <sheetViews>
    <sheetView tabSelected="1" topLeftCell="A73" workbookViewId="0">
      <selection activeCell="A2" sqref="A2"/>
    </sheetView>
  </sheetViews>
  <sheetFormatPr defaultRowHeight="13.8" x14ac:dyDescent="0.3"/>
  <cols>
    <col min="1" max="1" width="6" style="6" customWidth="1"/>
    <col min="2" max="2" width="51.6640625" style="6" customWidth="1"/>
    <col min="3" max="3" width="18" style="6" customWidth="1"/>
    <col min="4" max="4" width="13.88671875" style="12" customWidth="1"/>
    <col min="5" max="5" width="13.109375" style="6" customWidth="1"/>
    <col min="6" max="6" width="9.6640625" style="13" hidden="1" customWidth="1"/>
    <col min="7" max="7" width="8.21875" style="6" customWidth="1"/>
    <col min="8" max="8" width="5.5546875" style="6" customWidth="1"/>
    <col min="9" max="9" width="8.77734375" style="6" customWidth="1"/>
    <col min="10" max="16384" width="8.88671875" style="6"/>
  </cols>
  <sheetData>
    <row r="1" spans="1:6" ht="42" customHeight="1" x14ac:dyDescent="0.3">
      <c r="A1" s="24" t="s">
        <v>107</v>
      </c>
      <c r="B1" s="24"/>
      <c r="C1" s="24"/>
      <c r="D1" s="24"/>
      <c r="E1" s="24"/>
    </row>
    <row r="2" spans="1:6" ht="92.4" x14ac:dyDescent="0.3">
      <c r="A2" s="2" t="s">
        <v>0</v>
      </c>
      <c r="B2" s="2" t="s">
        <v>1</v>
      </c>
      <c r="C2" s="2" t="s">
        <v>2</v>
      </c>
      <c r="D2" s="8" t="s">
        <v>101</v>
      </c>
      <c r="E2" s="8" t="s">
        <v>3</v>
      </c>
    </row>
    <row r="3" spans="1:6" ht="14.4" customHeight="1" x14ac:dyDescent="0.3">
      <c r="A3" s="23" t="s">
        <v>4</v>
      </c>
      <c r="B3" s="23"/>
      <c r="C3" s="23"/>
      <c r="D3" s="23"/>
      <c r="E3" s="23"/>
    </row>
    <row r="4" spans="1:6" ht="79.2" x14ac:dyDescent="0.3">
      <c r="A4" s="2">
        <v>1</v>
      </c>
      <c r="B4" s="3" t="s">
        <v>5</v>
      </c>
      <c r="C4" s="2" t="s">
        <v>6</v>
      </c>
      <c r="D4" s="25">
        <f>E4*F4*12</f>
        <v>32578.560000000001</v>
      </c>
      <c r="E4" s="26">
        <v>3.2</v>
      </c>
      <c r="F4" s="38">
        <v>848.4</v>
      </c>
    </row>
    <row r="5" spans="1:6" ht="39.6" x14ac:dyDescent="0.3">
      <c r="A5" s="2">
        <v>2</v>
      </c>
      <c r="B5" s="3" t="s">
        <v>7</v>
      </c>
      <c r="C5" s="2" t="s">
        <v>8</v>
      </c>
      <c r="D5" s="25"/>
      <c r="E5" s="26"/>
      <c r="F5" s="38"/>
    </row>
    <row r="6" spans="1:6" ht="26.4" x14ac:dyDescent="0.3">
      <c r="A6" s="2">
        <v>3</v>
      </c>
      <c r="B6" s="3" t="s">
        <v>9</v>
      </c>
      <c r="C6" s="2" t="s">
        <v>29</v>
      </c>
      <c r="D6" s="25"/>
      <c r="E6" s="26"/>
      <c r="F6" s="38"/>
    </row>
    <row r="7" spans="1:6" ht="26.4" x14ac:dyDescent="0.3">
      <c r="A7" s="2">
        <v>4</v>
      </c>
      <c r="B7" s="3" t="s">
        <v>10</v>
      </c>
      <c r="C7" s="2" t="s">
        <v>8</v>
      </c>
      <c r="D7" s="25"/>
      <c r="E7" s="26"/>
      <c r="F7" s="38"/>
    </row>
    <row r="8" spans="1:6" ht="39.6" x14ac:dyDescent="0.3">
      <c r="A8" s="2">
        <v>5</v>
      </c>
      <c r="B8" s="3" t="s">
        <v>11</v>
      </c>
      <c r="C8" s="2" t="s">
        <v>8</v>
      </c>
      <c r="D8" s="25"/>
      <c r="E8" s="26"/>
      <c r="F8" s="38"/>
    </row>
    <row r="9" spans="1:6" ht="26.4" x14ac:dyDescent="0.3">
      <c r="A9" s="2">
        <v>6</v>
      </c>
      <c r="B9" s="3" t="s">
        <v>12</v>
      </c>
      <c r="C9" s="7"/>
      <c r="D9" s="10">
        <f>E9*F9*12</f>
        <v>1527.12</v>
      </c>
      <c r="E9" s="1">
        <v>0.15</v>
      </c>
      <c r="F9" s="14">
        <f>F4</f>
        <v>848.4</v>
      </c>
    </row>
    <row r="10" spans="1:6" ht="14.4" customHeight="1" x14ac:dyDescent="0.3">
      <c r="A10" s="23" t="s">
        <v>13</v>
      </c>
      <c r="B10" s="23"/>
      <c r="C10" s="23"/>
      <c r="D10" s="23"/>
      <c r="E10" s="23"/>
    </row>
    <row r="11" spans="1:6" ht="26.4" x14ac:dyDescent="0.3">
      <c r="A11" s="2">
        <v>1</v>
      </c>
      <c r="B11" s="3" t="s">
        <v>14</v>
      </c>
      <c r="C11" s="2" t="s">
        <v>15</v>
      </c>
      <c r="D11" s="25">
        <f>E11*F11*12</f>
        <v>15780.24</v>
      </c>
      <c r="E11" s="26">
        <v>1.55</v>
      </c>
      <c r="F11" s="38">
        <f>F4</f>
        <v>848.4</v>
      </c>
    </row>
    <row r="12" spans="1:6" ht="26.4" x14ac:dyDescent="0.3">
      <c r="A12" s="2">
        <v>2</v>
      </c>
      <c r="B12" s="3" t="s">
        <v>16</v>
      </c>
      <c r="C12" s="2" t="s">
        <v>86</v>
      </c>
      <c r="D12" s="25"/>
      <c r="E12" s="26"/>
      <c r="F12" s="38"/>
    </row>
    <row r="13" spans="1:6" ht="66" x14ac:dyDescent="0.3">
      <c r="A13" s="2">
        <v>3</v>
      </c>
      <c r="B13" s="3" t="s">
        <v>17</v>
      </c>
      <c r="C13" s="2" t="s">
        <v>86</v>
      </c>
      <c r="D13" s="25"/>
      <c r="E13" s="26"/>
      <c r="F13" s="38"/>
    </row>
    <row r="14" spans="1:6" ht="26.4" x14ac:dyDescent="0.3">
      <c r="A14" s="2">
        <v>4</v>
      </c>
      <c r="B14" s="3" t="s">
        <v>87</v>
      </c>
      <c r="C14" s="2" t="s">
        <v>8</v>
      </c>
      <c r="D14" s="9">
        <f>E14*F14*12</f>
        <v>2137.9679999999998</v>
      </c>
      <c r="E14" s="2">
        <v>0.21</v>
      </c>
      <c r="F14" s="15">
        <f>F4</f>
        <v>848.4</v>
      </c>
    </row>
    <row r="15" spans="1:6" ht="14.4" customHeight="1" x14ac:dyDescent="0.3">
      <c r="A15" s="23" t="s">
        <v>18</v>
      </c>
      <c r="B15" s="23"/>
      <c r="C15" s="23"/>
      <c r="D15" s="23"/>
      <c r="E15" s="23"/>
    </row>
    <row r="16" spans="1:6" ht="14.4" customHeight="1" x14ac:dyDescent="0.3">
      <c r="A16" s="27" t="s">
        <v>19</v>
      </c>
      <c r="B16" s="27"/>
      <c r="C16" s="27"/>
      <c r="D16" s="25">
        <f>E16*F16*12</f>
        <v>37261.728000000003</v>
      </c>
      <c r="E16" s="26">
        <v>3.66</v>
      </c>
      <c r="F16" s="38">
        <f>F4</f>
        <v>848.4</v>
      </c>
    </row>
    <row r="17" spans="1:6" x14ac:dyDescent="0.3">
      <c r="A17" s="2">
        <v>1</v>
      </c>
      <c r="B17" s="3" t="s">
        <v>20</v>
      </c>
      <c r="C17" s="2" t="s">
        <v>21</v>
      </c>
      <c r="D17" s="25"/>
      <c r="E17" s="26"/>
      <c r="F17" s="38"/>
    </row>
    <row r="18" spans="1:6" ht="52.8" x14ac:dyDescent="0.3">
      <c r="A18" s="2">
        <v>2</v>
      </c>
      <c r="B18" s="3" t="s">
        <v>22</v>
      </c>
      <c r="C18" s="2" t="s">
        <v>23</v>
      </c>
      <c r="D18" s="25"/>
      <c r="E18" s="26"/>
      <c r="F18" s="38"/>
    </row>
    <row r="19" spans="1:6" x14ac:dyDescent="0.3">
      <c r="A19" s="2">
        <v>3</v>
      </c>
      <c r="B19" s="3" t="s">
        <v>24</v>
      </c>
      <c r="C19" s="2" t="s">
        <v>25</v>
      </c>
      <c r="D19" s="25"/>
      <c r="E19" s="26"/>
      <c r="F19" s="38"/>
    </row>
    <row r="20" spans="1:6" ht="26.4" x14ac:dyDescent="0.3">
      <c r="A20" s="2">
        <v>4</v>
      </c>
      <c r="B20" s="3" t="s">
        <v>81</v>
      </c>
      <c r="C20" s="2" t="s">
        <v>26</v>
      </c>
      <c r="D20" s="25"/>
      <c r="E20" s="26"/>
      <c r="F20" s="38"/>
    </row>
    <row r="21" spans="1:6" ht="26.4" x14ac:dyDescent="0.3">
      <c r="A21" s="2">
        <v>5</v>
      </c>
      <c r="B21" s="3" t="s">
        <v>102</v>
      </c>
      <c r="C21" s="2" t="s">
        <v>100</v>
      </c>
      <c r="D21" s="25"/>
      <c r="E21" s="26"/>
      <c r="F21" s="38"/>
    </row>
    <row r="22" spans="1:6" ht="14.4" customHeight="1" x14ac:dyDescent="0.3">
      <c r="A22" s="27" t="s">
        <v>27</v>
      </c>
      <c r="B22" s="27"/>
      <c r="C22" s="27"/>
      <c r="D22" s="25"/>
      <c r="E22" s="26"/>
      <c r="F22" s="38"/>
    </row>
    <row r="23" spans="1:6" ht="26.4" x14ac:dyDescent="0.3">
      <c r="A23" s="2">
        <v>6</v>
      </c>
      <c r="B23" s="3" t="s">
        <v>28</v>
      </c>
      <c r="C23" s="2" t="s">
        <v>29</v>
      </c>
      <c r="D23" s="25"/>
      <c r="E23" s="26"/>
      <c r="F23" s="38"/>
    </row>
    <row r="24" spans="1:6" ht="28.8" customHeight="1" x14ac:dyDescent="0.3">
      <c r="A24" s="2">
        <v>7</v>
      </c>
      <c r="B24" s="3" t="s">
        <v>30</v>
      </c>
      <c r="C24" s="2" t="s">
        <v>29</v>
      </c>
      <c r="D24" s="25"/>
      <c r="E24" s="26"/>
      <c r="F24" s="38"/>
    </row>
    <row r="25" spans="1:6" ht="39.6" x14ac:dyDescent="0.3">
      <c r="A25" s="2">
        <v>8</v>
      </c>
      <c r="B25" s="3" t="s">
        <v>31</v>
      </c>
      <c r="C25" s="2" t="s">
        <v>21</v>
      </c>
      <c r="D25" s="25"/>
      <c r="E25" s="26"/>
      <c r="F25" s="38"/>
    </row>
    <row r="26" spans="1:6" x14ac:dyDescent="0.3">
      <c r="A26" s="2">
        <v>9</v>
      </c>
      <c r="B26" s="3" t="s">
        <v>32</v>
      </c>
      <c r="C26" s="2" t="s">
        <v>21</v>
      </c>
      <c r="D26" s="25"/>
      <c r="E26" s="26"/>
      <c r="F26" s="38"/>
    </row>
    <row r="27" spans="1:6" ht="26.4" x14ac:dyDescent="0.3">
      <c r="A27" s="2">
        <v>10</v>
      </c>
      <c r="B27" s="3" t="s">
        <v>22</v>
      </c>
      <c r="C27" s="2" t="s">
        <v>33</v>
      </c>
      <c r="D27" s="25"/>
      <c r="E27" s="26"/>
      <c r="F27" s="38"/>
    </row>
    <row r="28" spans="1:6" x14ac:dyDescent="0.3">
      <c r="A28" s="2">
        <v>11</v>
      </c>
      <c r="B28" s="3" t="s">
        <v>34</v>
      </c>
      <c r="C28" s="2" t="s">
        <v>21</v>
      </c>
      <c r="D28" s="25"/>
      <c r="E28" s="26"/>
      <c r="F28" s="38"/>
    </row>
    <row r="29" spans="1:6" ht="14.4" customHeight="1" x14ac:dyDescent="0.3">
      <c r="A29" s="23" t="s">
        <v>35</v>
      </c>
      <c r="B29" s="23"/>
      <c r="C29" s="23"/>
      <c r="D29" s="23"/>
      <c r="E29" s="23"/>
    </row>
    <row r="30" spans="1:6" ht="14.4" customHeight="1" x14ac:dyDescent="0.3">
      <c r="A30" s="27" t="s">
        <v>36</v>
      </c>
      <c r="B30" s="27"/>
      <c r="C30" s="27"/>
      <c r="D30" s="25">
        <f>E30*F30*12</f>
        <v>25655.615999999998</v>
      </c>
      <c r="E30" s="26">
        <v>2.52</v>
      </c>
      <c r="F30" s="38">
        <f>F4</f>
        <v>848.4</v>
      </c>
    </row>
    <row r="31" spans="1:6" ht="79.2" x14ac:dyDescent="0.3">
      <c r="A31" s="2">
        <v>1</v>
      </c>
      <c r="B31" s="3" t="s">
        <v>37</v>
      </c>
      <c r="C31" s="2" t="s">
        <v>90</v>
      </c>
      <c r="D31" s="25"/>
      <c r="E31" s="26"/>
      <c r="F31" s="38"/>
    </row>
    <row r="32" spans="1:6" ht="52.8" x14ac:dyDescent="0.3">
      <c r="A32" s="2">
        <v>2</v>
      </c>
      <c r="B32" s="3" t="s">
        <v>38</v>
      </c>
      <c r="C32" s="2" t="s">
        <v>90</v>
      </c>
      <c r="D32" s="25"/>
      <c r="E32" s="26"/>
      <c r="F32" s="38"/>
    </row>
    <row r="33" spans="1:6" x14ac:dyDescent="0.3">
      <c r="A33" s="2">
        <v>3</v>
      </c>
      <c r="B33" s="3" t="s">
        <v>88</v>
      </c>
      <c r="C33" s="2" t="s">
        <v>8</v>
      </c>
      <c r="D33" s="25"/>
      <c r="E33" s="26"/>
      <c r="F33" s="38"/>
    </row>
    <row r="34" spans="1:6" ht="26.4" x14ac:dyDescent="0.3">
      <c r="A34" s="2">
        <v>4</v>
      </c>
      <c r="B34" s="3" t="s">
        <v>44</v>
      </c>
      <c r="C34" s="2" t="s">
        <v>99</v>
      </c>
      <c r="D34" s="25"/>
      <c r="E34" s="26"/>
      <c r="F34" s="38"/>
    </row>
    <row r="35" spans="1:6" ht="14.4" customHeight="1" x14ac:dyDescent="0.3">
      <c r="A35" s="27" t="s">
        <v>39</v>
      </c>
      <c r="B35" s="27"/>
      <c r="C35" s="27"/>
      <c r="D35" s="25">
        <f>E35*F35*12</f>
        <v>23110.415999999997</v>
      </c>
      <c r="E35" s="28">
        <v>2.27</v>
      </c>
      <c r="F35" s="39">
        <f>F4</f>
        <v>848.4</v>
      </c>
    </row>
    <row r="36" spans="1:6" ht="52.8" x14ac:dyDescent="0.3">
      <c r="A36" s="2">
        <v>1</v>
      </c>
      <c r="B36" s="3" t="s">
        <v>89</v>
      </c>
      <c r="C36" s="2" t="s">
        <v>90</v>
      </c>
      <c r="D36" s="25"/>
      <c r="E36" s="28"/>
      <c r="F36" s="39"/>
    </row>
    <row r="37" spans="1:6" ht="26.4" x14ac:dyDescent="0.3">
      <c r="A37" s="2">
        <v>2</v>
      </c>
      <c r="B37" s="3" t="s">
        <v>40</v>
      </c>
      <c r="C37" s="2" t="s">
        <v>8</v>
      </c>
      <c r="D37" s="25"/>
      <c r="E37" s="28"/>
      <c r="F37" s="39"/>
    </row>
    <row r="38" spans="1:6" ht="52.8" x14ac:dyDescent="0.3">
      <c r="A38" s="2">
        <v>3</v>
      </c>
      <c r="B38" s="3" t="s">
        <v>41</v>
      </c>
      <c r="C38" s="2" t="s">
        <v>90</v>
      </c>
      <c r="D38" s="25"/>
      <c r="E38" s="28"/>
      <c r="F38" s="39"/>
    </row>
    <row r="39" spans="1:6" x14ac:dyDescent="0.3">
      <c r="A39" s="2">
        <v>4</v>
      </c>
      <c r="B39" s="3" t="s">
        <v>88</v>
      </c>
      <c r="C39" s="2" t="s">
        <v>8</v>
      </c>
      <c r="D39" s="25"/>
      <c r="E39" s="28"/>
      <c r="F39" s="39"/>
    </row>
    <row r="40" spans="1:6" ht="26.4" x14ac:dyDescent="0.3">
      <c r="A40" s="2">
        <v>5</v>
      </c>
      <c r="B40" s="3" t="s">
        <v>44</v>
      </c>
      <c r="C40" s="2" t="s">
        <v>90</v>
      </c>
      <c r="D40" s="25"/>
      <c r="E40" s="28"/>
      <c r="F40" s="39"/>
    </row>
    <row r="41" spans="1:6" ht="14.4" customHeight="1" x14ac:dyDescent="0.3">
      <c r="A41" s="27" t="s">
        <v>42</v>
      </c>
      <c r="B41" s="27"/>
      <c r="C41" s="27"/>
      <c r="D41" s="25">
        <f>E41*F41*12</f>
        <v>11504.303999999998</v>
      </c>
      <c r="E41" s="26">
        <v>1.1299999999999999</v>
      </c>
      <c r="F41" s="38">
        <f>F4</f>
        <v>848.4</v>
      </c>
    </row>
    <row r="42" spans="1:6" ht="26.4" x14ac:dyDescent="0.3">
      <c r="A42" s="2">
        <v>1</v>
      </c>
      <c r="B42" s="3" t="s">
        <v>43</v>
      </c>
      <c r="C42" s="2" t="s">
        <v>90</v>
      </c>
      <c r="D42" s="25"/>
      <c r="E42" s="26"/>
      <c r="F42" s="38"/>
    </row>
    <row r="43" spans="1:6" ht="14.4" customHeight="1" x14ac:dyDescent="0.3">
      <c r="A43" s="27" t="s">
        <v>45</v>
      </c>
      <c r="B43" s="27"/>
      <c r="C43" s="27"/>
      <c r="D43" s="29">
        <f>E43*F43*12</f>
        <v>45202.752</v>
      </c>
      <c r="E43" s="32">
        <v>4.4400000000000004</v>
      </c>
      <c r="F43" s="38">
        <f>F4</f>
        <v>848.4</v>
      </c>
    </row>
    <row r="44" spans="1:6" ht="39.6" x14ac:dyDescent="0.3">
      <c r="A44" s="2">
        <v>1</v>
      </c>
      <c r="B44" s="3" t="s">
        <v>82</v>
      </c>
      <c r="C44" s="2" t="s">
        <v>8</v>
      </c>
      <c r="D44" s="30"/>
      <c r="E44" s="33"/>
      <c r="F44" s="38"/>
    </row>
    <row r="45" spans="1:6" ht="26.4" x14ac:dyDescent="0.3">
      <c r="A45" s="2">
        <v>2</v>
      </c>
      <c r="B45" s="3" t="s">
        <v>46</v>
      </c>
      <c r="C45" s="2" t="s">
        <v>90</v>
      </c>
      <c r="D45" s="30"/>
      <c r="E45" s="33"/>
      <c r="F45" s="38"/>
    </row>
    <row r="46" spans="1:6" x14ac:dyDescent="0.3">
      <c r="A46" s="2">
        <v>3</v>
      </c>
      <c r="B46" s="3" t="s">
        <v>91</v>
      </c>
      <c r="C46" s="2" t="s">
        <v>8</v>
      </c>
      <c r="D46" s="30"/>
      <c r="E46" s="33"/>
      <c r="F46" s="38"/>
    </row>
    <row r="47" spans="1:6" ht="26.4" x14ac:dyDescent="0.3">
      <c r="A47" s="2">
        <v>4</v>
      </c>
      <c r="B47" s="3" t="s">
        <v>40</v>
      </c>
      <c r="C47" s="2" t="s">
        <v>8</v>
      </c>
      <c r="D47" s="30"/>
      <c r="E47" s="33"/>
      <c r="F47" s="38"/>
    </row>
    <row r="48" spans="1:6" ht="39.6" x14ac:dyDescent="0.3">
      <c r="A48" s="2">
        <v>5</v>
      </c>
      <c r="B48" s="3" t="s">
        <v>97</v>
      </c>
      <c r="C48" s="2" t="s">
        <v>90</v>
      </c>
      <c r="D48" s="31"/>
      <c r="E48" s="34"/>
    </row>
    <row r="49" spans="1:6" ht="14.4" customHeight="1" x14ac:dyDescent="0.3">
      <c r="A49" s="27" t="s">
        <v>47</v>
      </c>
      <c r="B49" s="27"/>
      <c r="C49" s="27"/>
      <c r="D49" s="25">
        <f>E49*F49*12</f>
        <v>12726</v>
      </c>
      <c r="E49" s="26">
        <v>1.25</v>
      </c>
      <c r="F49" s="38">
        <f>F4</f>
        <v>848.4</v>
      </c>
    </row>
    <row r="50" spans="1:6" ht="52.8" x14ac:dyDescent="0.3">
      <c r="A50" s="2">
        <v>1</v>
      </c>
      <c r="B50" s="3" t="s">
        <v>48</v>
      </c>
      <c r="C50" s="2" t="s">
        <v>8</v>
      </c>
      <c r="D50" s="25"/>
      <c r="E50" s="26"/>
      <c r="F50" s="38"/>
    </row>
    <row r="51" spans="1:6" ht="55.2" customHeight="1" x14ac:dyDescent="0.3">
      <c r="A51" s="2">
        <v>2</v>
      </c>
      <c r="B51" s="3" t="s">
        <v>92</v>
      </c>
      <c r="C51" s="2" t="s">
        <v>90</v>
      </c>
      <c r="D51" s="25"/>
      <c r="E51" s="26"/>
      <c r="F51" s="38"/>
    </row>
    <row r="52" spans="1:6" ht="26.4" x14ac:dyDescent="0.3">
      <c r="A52" s="2">
        <v>3</v>
      </c>
      <c r="B52" s="3" t="s">
        <v>93</v>
      </c>
      <c r="C52" s="5" t="s">
        <v>90</v>
      </c>
      <c r="D52" s="25"/>
      <c r="E52" s="26"/>
      <c r="F52" s="38"/>
    </row>
    <row r="53" spans="1:6" ht="14.4" customHeight="1" x14ac:dyDescent="0.3">
      <c r="A53" s="27" t="s">
        <v>49</v>
      </c>
      <c r="B53" s="27"/>
      <c r="C53" s="27"/>
      <c r="D53" s="27"/>
      <c r="E53" s="27"/>
    </row>
    <row r="54" spans="1:6" ht="52.8" x14ac:dyDescent="0.3">
      <c r="A54" s="2">
        <v>1</v>
      </c>
      <c r="B54" s="3" t="s">
        <v>50</v>
      </c>
      <c r="C54" s="5" t="s">
        <v>99</v>
      </c>
      <c r="D54" s="25">
        <f>E54*F54*12</f>
        <v>24535.727999999999</v>
      </c>
      <c r="E54" s="26">
        <v>2.41</v>
      </c>
      <c r="F54" s="38">
        <f>F4</f>
        <v>848.4</v>
      </c>
    </row>
    <row r="55" spans="1:6" ht="26.4" x14ac:dyDescent="0.3">
      <c r="A55" s="2">
        <v>2</v>
      </c>
      <c r="B55" s="3" t="s">
        <v>51</v>
      </c>
      <c r="C55" s="5" t="s">
        <v>52</v>
      </c>
      <c r="D55" s="25"/>
      <c r="E55" s="26"/>
      <c r="F55" s="38"/>
    </row>
    <row r="56" spans="1:6" ht="14.4" customHeight="1" x14ac:dyDescent="0.3">
      <c r="A56" s="27" t="s">
        <v>96</v>
      </c>
      <c r="B56" s="27"/>
      <c r="C56" s="27"/>
      <c r="D56" s="27"/>
      <c r="E56" s="27"/>
    </row>
    <row r="57" spans="1:6" ht="66" x14ac:dyDescent="0.3">
      <c r="A57" s="2">
        <v>1</v>
      </c>
      <c r="B57" s="3" t="s">
        <v>53</v>
      </c>
      <c r="C57" s="1" t="s">
        <v>54</v>
      </c>
      <c r="D57" s="29">
        <f>E57*F57*12</f>
        <v>44693.712</v>
      </c>
      <c r="E57" s="32">
        <v>4.3899999999999997</v>
      </c>
      <c r="F57" s="38">
        <f>F4</f>
        <v>848.4</v>
      </c>
    </row>
    <row r="58" spans="1:6" ht="66" x14ac:dyDescent="0.3">
      <c r="A58" s="2">
        <v>2</v>
      </c>
      <c r="B58" s="3" t="s">
        <v>55</v>
      </c>
      <c r="C58" s="1" t="s">
        <v>54</v>
      </c>
      <c r="D58" s="30"/>
      <c r="E58" s="33"/>
      <c r="F58" s="38"/>
    </row>
    <row r="59" spans="1:6" ht="52.8" x14ac:dyDescent="0.3">
      <c r="A59" s="26">
        <v>3</v>
      </c>
      <c r="B59" s="3" t="s">
        <v>56</v>
      </c>
      <c r="C59" s="26" t="s">
        <v>57</v>
      </c>
      <c r="D59" s="30"/>
      <c r="E59" s="33"/>
      <c r="F59" s="38"/>
    </row>
    <row r="60" spans="1:6" ht="26.4" x14ac:dyDescent="0.3">
      <c r="A60" s="26"/>
      <c r="B60" s="3" t="s">
        <v>58</v>
      </c>
      <c r="C60" s="26"/>
      <c r="D60" s="30"/>
      <c r="E60" s="33"/>
      <c r="F60" s="38"/>
    </row>
    <row r="61" spans="1:6" ht="14.4" customHeight="1" x14ac:dyDescent="0.3">
      <c r="A61" s="26"/>
      <c r="B61" s="37" t="s">
        <v>83</v>
      </c>
      <c r="C61" s="26"/>
      <c r="D61" s="30"/>
      <c r="E61" s="33"/>
      <c r="F61" s="38"/>
    </row>
    <row r="62" spans="1:6" x14ac:dyDescent="0.3">
      <c r="A62" s="26"/>
      <c r="B62" s="37"/>
      <c r="C62" s="26"/>
      <c r="D62" s="30"/>
      <c r="E62" s="33"/>
      <c r="F62" s="38"/>
    </row>
    <row r="63" spans="1:6" ht="52.8" x14ac:dyDescent="0.3">
      <c r="A63" s="26"/>
      <c r="B63" s="3" t="s">
        <v>59</v>
      </c>
      <c r="C63" s="26"/>
      <c r="D63" s="30"/>
      <c r="E63" s="33"/>
      <c r="F63" s="38"/>
    </row>
    <row r="64" spans="1:6" ht="39.6" x14ac:dyDescent="0.3">
      <c r="A64" s="26"/>
      <c r="B64" s="3" t="s">
        <v>60</v>
      </c>
      <c r="C64" s="26"/>
      <c r="D64" s="30"/>
      <c r="E64" s="33"/>
      <c r="F64" s="38"/>
    </row>
    <row r="65" spans="1:6" ht="79.2" x14ac:dyDescent="0.3">
      <c r="A65" s="2">
        <v>4</v>
      </c>
      <c r="B65" s="3" t="s">
        <v>61</v>
      </c>
      <c r="C65" s="1" t="s">
        <v>62</v>
      </c>
      <c r="D65" s="30"/>
      <c r="E65" s="33"/>
      <c r="F65" s="38"/>
    </row>
    <row r="66" spans="1:6" ht="28.2" customHeight="1" x14ac:dyDescent="0.3">
      <c r="A66" s="2">
        <v>5</v>
      </c>
      <c r="B66" s="3" t="s">
        <v>78</v>
      </c>
      <c r="C66" s="2" t="s">
        <v>63</v>
      </c>
      <c r="D66" s="30"/>
      <c r="E66" s="33"/>
      <c r="F66" s="38"/>
    </row>
    <row r="67" spans="1:6" ht="52.8" x14ac:dyDescent="0.3">
      <c r="A67" s="2">
        <v>6</v>
      </c>
      <c r="B67" s="3" t="s">
        <v>64</v>
      </c>
      <c r="C67" s="2" t="s">
        <v>94</v>
      </c>
      <c r="D67" s="30"/>
      <c r="E67" s="33"/>
      <c r="F67" s="38"/>
    </row>
    <row r="68" spans="1:6" ht="52.8" x14ac:dyDescent="0.3">
      <c r="A68" s="2">
        <v>7</v>
      </c>
      <c r="B68" s="3" t="s">
        <v>84</v>
      </c>
      <c r="C68" s="2" t="s">
        <v>90</v>
      </c>
      <c r="D68" s="30"/>
      <c r="E68" s="33"/>
      <c r="F68" s="38"/>
    </row>
    <row r="69" spans="1:6" ht="66" x14ac:dyDescent="0.3">
      <c r="A69" s="2">
        <v>8</v>
      </c>
      <c r="B69" s="3" t="s">
        <v>85</v>
      </c>
      <c r="C69" s="2" t="s">
        <v>65</v>
      </c>
      <c r="D69" s="30"/>
      <c r="E69" s="33"/>
      <c r="F69" s="38"/>
    </row>
    <row r="70" spans="1:6" ht="105.6" x14ac:dyDescent="0.3">
      <c r="A70" s="2">
        <v>9</v>
      </c>
      <c r="B70" s="3" t="s">
        <v>66</v>
      </c>
      <c r="C70" s="2" t="s">
        <v>98</v>
      </c>
      <c r="D70" s="30"/>
      <c r="E70" s="33"/>
      <c r="F70" s="38"/>
    </row>
    <row r="71" spans="1:6" ht="39.6" x14ac:dyDescent="0.3">
      <c r="A71" s="2">
        <v>10</v>
      </c>
      <c r="B71" s="3" t="s">
        <v>79</v>
      </c>
      <c r="C71" s="2" t="s">
        <v>67</v>
      </c>
      <c r="D71" s="30"/>
      <c r="E71" s="33"/>
      <c r="F71" s="38"/>
    </row>
    <row r="72" spans="1:6" ht="26.4" x14ac:dyDescent="0.3">
      <c r="A72" s="2">
        <v>11</v>
      </c>
      <c r="B72" s="3" t="s">
        <v>68</v>
      </c>
      <c r="C72" s="2" t="s">
        <v>69</v>
      </c>
      <c r="D72" s="30"/>
      <c r="E72" s="33"/>
      <c r="F72" s="38"/>
    </row>
    <row r="73" spans="1:6" ht="39.6" x14ac:dyDescent="0.3">
      <c r="A73" s="2">
        <v>12</v>
      </c>
      <c r="B73" s="3" t="s">
        <v>70</v>
      </c>
      <c r="C73" s="2" t="s">
        <v>71</v>
      </c>
      <c r="D73" s="30"/>
      <c r="E73" s="33"/>
      <c r="F73" s="38"/>
    </row>
    <row r="74" spans="1:6" ht="92.4" x14ac:dyDescent="0.3">
      <c r="A74" s="2">
        <v>13</v>
      </c>
      <c r="B74" s="3" t="s">
        <v>72</v>
      </c>
      <c r="C74" s="2" t="s">
        <v>73</v>
      </c>
      <c r="D74" s="30"/>
      <c r="E74" s="33"/>
      <c r="F74" s="38"/>
    </row>
    <row r="75" spans="1:6" ht="52.8" x14ac:dyDescent="0.3">
      <c r="A75" s="2">
        <v>14</v>
      </c>
      <c r="B75" s="3" t="s">
        <v>74</v>
      </c>
      <c r="C75" s="2" t="s">
        <v>75</v>
      </c>
      <c r="D75" s="30"/>
      <c r="E75" s="33"/>
      <c r="F75" s="38"/>
    </row>
    <row r="76" spans="1:6" ht="45" customHeight="1" x14ac:dyDescent="0.3">
      <c r="A76" s="2"/>
      <c r="B76" s="3" t="s">
        <v>95</v>
      </c>
      <c r="C76" s="2" t="s">
        <v>80</v>
      </c>
      <c r="D76" s="31"/>
      <c r="E76" s="34"/>
      <c r="F76" s="15">
        <f>F4</f>
        <v>848.4</v>
      </c>
    </row>
    <row r="77" spans="1:6" ht="14.4" customHeight="1" x14ac:dyDescent="0.3">
      <c r="A77" s="27" t="s">
        <v>76</v>
      </c>
      <c r="B77" s="27"/>
      <c r="C77" s="27"/>
      <c r="D77" s="27"/>
      <c r="E77" s="27"/>
    </row>
    <row r="78" spans="1:6" x14ac:dyDescent="0.3">
      <c r="A78" s="2">
        <v>1</v>
      </c>
      <c r="B78" s="20" t="s">
        <v>105</v>
      </c>
      <c r="C78" s="32" t="s">
        <v>104</v>
      </c>
      <c r="D78" s="25">
        <f>E78*F78*12</f>
        <v>40723.199999999997</v>
      </c>
      <c r="E78" s="28">
        <v>4</v>
      </c>
      <c r="F78" s="39">
        <f>F4</f>
        <v>848.4</v>
      </c>
    </row>
    <row r="79" spans="1:6" ht="26.4" x14ac:dyDescent="0.3">
      <c r="A79" s="2">
        <v>2</v>
      </c>
      <c r="B79" s="20" t="s">
        <v>106</v>
      </c>
      <c r="C79" s="34"/>
      <c r="D79" s="35"/>
      <c r="E79" s="36"/>
      <c r="F79" s="40"/>
    </row>
    <row r="80" spans="1:6" ht="20.399999999999999" customHeight="1" x14ac:dyDescent="0.3">
      <c r="A80" s="1"/>
      <c r="B80" s="21" t="s">
        <v>77</v>
      </c>
      <c r="C80" s="22"/>
      <c r="D80" s="11"/>
      <c r="E80" s="4">
        <f>E79+E78+E57+E54+E49+E43+E41+E35+E30+E16+E76+E14+E11+E9+E4</f>
        <v>31.18</v>
      </c>
    </row>
    <row r="81" spans="1:6" ht="20.399999999999999" customHeight="1" x14ac:dyDescent="0.3">
      <c r="A81" s="1"/>
      <c r="B81" s="21" t="s">
        <v>103</v>
      </c>
      <c r="C81" s="22"/>
      <c r="D81" s="11">
        <f>D79+D78+D76+D57+D49+D54+D43+D35+D41+D30+D16+D14+D11+D9+D4</f>
        <v>317437.34399999998</v>
      </c>
      <c r="E81" s="1"/>
      <c r="F81" s="16">
        <f>31.18*848.4*12</f>
        <v>317437.34399999998</v>
      </c>
    </row>
    <row r="86" spans="1:6" ht="17.399999999999999" x14ac:dyDescent="0.3">
      <c r="B86" s="17"/>
    </row>
    <row r="87" spans="1:6" x14ac:dyDescent="0.3">
      <c r="B87" s="18"/>
    </row>
    <row r="88" spans="1:6" x14ac:dyDescent="0.3">
      <c r="B88" s="18"/>
    </row>
    <row r="89" spans="1:6" ht="17.399999999999999" x14ac:dyDescent="0.3">
      <c r="B89" s="19"/>
    </row>
  </sheetData>
  <mergeCells count="54">
    <mergeCell ref="F54:F55"/>
    <mergeCell ref="F57:F75"/>
    <mergeCell ref="F78:F79"/>
    <mergeCell ref="F41:F42"/>
    <mergeCell ref="F43:F47"/>
    <mergeCell ref="F49:F52"/>
    <mergeCell ref="F4:F8"/>
    <mergeCell ref="F11:F13"/>
    <mergeCell ref="F16:F28"/>
    <mergeCell ref="F30:F34"/>
    <mergeCell ref="F35:F40"/>
    <mergeCell ref="A77:E77"/>
    <mergeCell ref="D78:D79"/>
    <mergeCell ref="E78:E79"/>
    <mergeCell ref="A56:E56"/>
    <mergeCell ref="A59:A64"/>
    <mergeCell ref="C59:C64"/>
    <mergeCell ref="B61:B62"/>
    <mergeCell ref="C78:C79"/>
    <mergeCell ref="E57:E76"/>
    <mergeCell ref="D57:D76"/>
    <mergeCell ref="A49:C49"/>
    <mergeCell ref="D49:D52"/>
    <mergeCell ref="E49:E52"/>
    <mergeCell ref="A53:E53"/>
    <mergeCell ref="D54:D55"/>
    <mergeCell ref="E54:E55"/>
    <mergeCell ref="A41:C41"/>
    <mergeCell ref="D41:D42"/>
    <mergeCell ref="E41:E42"/>
    <mergeCell ref="A43:C43"/>
    <mergeCell ref="D30:D34"/>
    <mergeCell ref="E30:E34"/>
    <mergeCell ref="A35:C35"/>
    <mergeCell ref="D35:D40"/>
    <mergeCell ref="E35:E40"/>
    <mergeCell ref="D43:D48"/>
    <mergeCell ref="E43:E48"/>
    <mergeCell ref="B80:C80"/>
    <mergeCell ref="B81:C81"/>
    <mergeCell ref="A29:E29"/>
    <mergeCell ref="A1:E1"/>
    <mergeCell ref="A3:E3"/>
    <mergeCell ref="D4:D8"/>
    <mergeCell ref="E4:E8"/>
    <mergeCell ref="A10:E10"/>
    <mergeCell ref="D11:D13"/>
    <mergeCell ref="E11:E13"/>
    <mergeCell ref="A15:E15"/>
    <mergeCell ref="A16:C16"/>
    <mergeCell ref="D16:D28"/>
    <mergeCell ref="E16:E28"/>
    <mergeCell ref="A22:C22"/>
    <mergeCell ref="A30:C3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Ломоносова, 9-3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2018-12-12T05:06:27Z</dcterms:created>
  <dcterms:modified xsi:type="dcterms:W3CDTF">2024-06-19T06:27:03Z</dcterms:modified>
</cp:coreProperties>
</file>