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5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2" l="1"/>
  <c r="D31" i="2"/>
  <c r="D29" i="2"/>
  <c r="D14" i="2"/>
  <c r="D11" i="2"/>
  <c r="D4" i="2"/>
  <c r="F80" i="2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D37" i="2" s="1"/>
  <c r="F31" i="2"/>
  <c r="F29" i="2"/>
  <c r="F16" i="2"/>
  <c r="D16" i="2" s="1"/>
  <c r="F14" i="2"/>
  <c r="F11" i="2"/>
  <c r="F9" i="2"/>
  <c r="D9" i="2" s="1"/>
  <c r="E82" i="2" l="1"/>
  <c r="F83" i="2" s="1"/>
  <c r="D83" i="2" l="1"/>
</calcChain>
</file>

<file path=xl/sharedStrings.xml><?xml version="1.0" encoding="utf-8"?>
<sst xmlns="http://schemas.openxmlformats.org/spreadsheetml/2006/main" count="144" uniqueCount="109">
  <si>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</si>
  <si>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</si>
  <si>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</si>
  <si>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</si>
  <si>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</si>
  <si>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</si>
  <si>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</si>
  <si>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</si>
  <si>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</si>
  <si>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</si>
  <si>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</si>
  <si>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</si>
  <si>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</si>
  <si>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</si>
  <si>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</si>
  <si>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</si>
  <si>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</si>
  <si>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</si>
  <si>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</si>
  <si>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</si>
  <si>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</si>
  <si>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</si>
  <si>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</si>
  <si>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</si>
  <si>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</si>
  <si>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</si>
  <si>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</si>
  <si>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</si>
  <si>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</si>
  <si>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</si>
  <si>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</si>
  <si>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</si>
  <si>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</si>
  <si>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</si>
  <si>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</si>
  <si>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</si>
  <si>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</si>
  <si>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</si>
  <si>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</si>
  <si>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</si>
  <si>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</si>
  <si>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</si>
  <si>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</si>
  <si>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</si>
  <si>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</si>
  <si>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</si>
  <si>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</si>
  <si>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</si>
  <si>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</si>
  <si>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</si>
  <si>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</si>
  <si>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</si>
  <si>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</si>
  <si>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</si>
  <si>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</si>
  <si>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</si>
  <si>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</si>
  <si>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</si>
  <si>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</si>
  <si>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</si>
  <si>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</si>
  <si>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</si>
  <si>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</si>
  <si>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</si>
  <si>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</si>
  <si>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</si>
  <si>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</si>
  <si>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</si>
  <si>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</si>
  <si>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</si>
  <si>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</si>
  <si>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</si>
  <si>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</si>
  <si>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</si>
  <si>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</si>
  <si>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</si>
  <si>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</si>
  <si>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</si>
  <si>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</si>
  <si>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</si>
  <si>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</si>
  <si>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</si>
  <si>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</si>
  <si>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</si>
  <si>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</si>
  <si>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</si>
  <si>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</si>
  <si>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</si>
  <si>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</si>
  <si>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</si>
  <si>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</si>
  <si>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</si>
  <si>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</si>
  <si>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</si>
  <si>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</si>
  <si>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</si>
  <si>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</si>
  <si>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</si>
  <si>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</si>
  <si>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в год за 841,9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</si>
  <si>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</si>
  <si>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</si>
  <si>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</si>
  <si>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</si>
  <si>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</si>
  <si>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многоквартирном доме № 125 А по ул. 50 лет Комсомола на 2025 год</t>
  </si>
  <si>
    <t>Обслуживание узла учета тепловой энергии</t>
  </si>
  <si>
    <t xml:space="preserve">Ремонт козырьков над входами в подъезды 2 шт. </t>
  </si>
  <si>
    <t xml:space="preserve">Замена покрытия из плитки на полах в подъездах -5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</si>
</sst>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7" workbookViewId="0">
      <selection activeCell="B82" sqref="B82:C8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2" customWidth="1"/>
    <col min="5" max="5" width="12.6640625" style="5" customWidth="1"/>
    <col min="6" max="6" width="13.109375" style="14" hidden="1" customWidth="1"/>
    <col min="7" max="16384" width="8.88671875" style="5"/>
  </cols>
  <sheetData>
    <row r="1" spans="1:6" ht="37.200000000000003" customHeight="1" x14ac:dyDescent="0.3">
      <c r="A1" s="37" t="s">
        <v>105</v>
      </c>
      <c r="B1" s="37"/>
      <c r="C1" s="37"/>
      <c r="D1" s="37"/>
      <c r="E1" s="37"/>
    </row>
    <row r="2" spans="1:6" ht="92.4" x14ac:dyDescent="0.3">
      <c r="A2" s="2" t="s">
        <v>0</v>
      </c>
      <c r="B2" s="2" t="s">
        <v>1</v>
      </c>
      <c r="C2" s="2" t="s">
        <v>2</v>
      </c>
      <c r="D2" s="7" t="s">
        <v>102</v>
      </c>
      <c r="E2" s="7" t="s">
        <v>3</v>
      </c>
    </row>
    <row r="3" spans="1:6" x14ac:dyDescent="0.3">
      <c r="A3" s="35" t="s">
        <v>4</v>
      </c>
      <c r="B3" s="35"/>
      <c r="C3" s="35"/>
      <c r="D3" s="35"/>
      <c r="E3" s="35"/>
    </row>
    <row r="4" spans="1:6" ht="92.4" x14ac:dyDescent="0.3">
      <c r="A4" s="2">
        <v>1</v>
      </c>
      <c r="B4" s="3" t="s">
        <v>5</v>
      </c>
      <c r="C4" s="2" t="s">
        <v>6</v>
      </c>
      <c r="D4" s="34">
        <f>E4*F4*12</f>
        <v>32328.959999999999</v>
      </c>
      <c r="E4" s="26">
        <v>3.2</v>
      </c>
      <c r="F4" s="23">
        <v>841.9</v>
      </c>
    </row>
    <row r="5" spans="1:6" ht="39.6" x14ac:dyDescent="0.3">
      <c r="A5" s="2">
        <v>2</v>
      </c>
      <c r="B5" s="3" t="s">
        <v>7</v>
      </c>
      <c r="C5" s="2" t="s">
        <v>8</v>
      </c>
      <c r="D5" s="34"/>
      <c r="E5" s="26"/>
      <c r="F5" s="23"/>
    </row>
    <row r="6" spans="1:6" ht="26.4" x14ac:dyDescent="0.3">
      <c r="A6" s="2">
        <v>3</v>
      </c>
      <c r="B6" s="3" t="s">
        <v>9</v>
      </c>
      <c r="C6" s="2" t="s">
        <v>30</v>
      </c>
      <c r="D6" s="34"/>
      <c r="E6" s="26"/>
      <c r="F6" s="23"/>
    </row>
    <row r="7" spans="1:6" ht="39.6" x14ac:dyDescent="0.3">
      <c r="A7" s="2">
        <v>4</v>
      </c>
      <c r="B7" s="3" t="s">
        <v>10</v>
      </c>
      <c r="C7" s="2" t="s">
        <v>8</v>
      </c>
      <c r="D7" s="34"/>
      <c r="E7" s="26"/>
      <c r="F7" s="23"/>
    </row>
    <row r="8" spans="1:6" ht="52.8" x14ac:dyDescent="0.3">
      <c r="A8" s="2">
        <v>5</v>
      </c>
      <c r="B8" s="3" t="s">
        <v>11</v>
      </c>
      <c r="C8" s="2" t="s">
        <v>8</v>
      </c>
      <c r="D8" s="34"/>
      <c r="E8" s="26"/>
      <c r="F8" s="23"/>
    </row>
    <row r="9" spans="1:6" ht="26.4" x14ac:dyDescent="0.3">
      <c r="A9" s="2">
        <v>6</v>
      </c>
      <c r="B9" s="3" t="s">
        <v>12</v>
      </c>
      <c r="C9" s="6"/>
      <c r="D9" s="9">
        <f>E9*F9*12</f>
        <v>1515.42</v>
      </c>
      <c r="E9" s="1">
        <v>0.15</v>
      </c>
      <c r="F9" s="14">
        <f>F4</f>
        <v>841.9</v>
      </c>
    </row>
    <row r="10" spans="1:6" x14ac:dyDescent="0.3">
      <c r="A10" s="35" t="s">
        <v>13</v>
      </c>
      <c r="B10" s="35"/>
      <c r="C10" s="35"/>
      <c r="D10" s="35"/>
      <c r="E10" s="35"/>
    </row>
    <row r="11" spans="1:6" ht="26.4" x14ac:dyDescent="0.3">
      <c r="A11" s="2">
        <v>1</v>
      </c>
      <c r="B11" s="3" t="s">
        <v>14</v>
      </c>
      <c r="C11" s="2" t="s">
        <v>15</v>
      </c>
      <c r="D11" s="34">
        <f>E11*F11*12</f>
        <v>15659.34</v>
      </c>
      <c r="E11" s="26">
        <v>1.55</v>
      </c>
      <c r="F11" s="23">
        <f>F4</f>
        <v>841.9</v>
      </c>
    </row>
    <row r="12" spans="1:6" ht="26.4" x14ac:dyDescent="0.3">
      <c r="A12" s="2">
        <v>2</v>
      </c>
      <c r="B12" s="3" t="s">
        <v>16</v>
      </c>
      <c r="C12" s="2" t="s">
        <v>85</v>
      </c>
      <c r="D12" s="34"/>
      <c r="E12" s="26"/>
      <c r="F12" s="23"/>
    </row>
    <row r="13" spans="1:6" ht="79.2" x14ac:dyDescent="0.3">
      <c r="A13" s="2">
        <v>3</v>
      </c>
      <c r="B13" s="3" t="s">
        <v>17</v>
      </c>
      <c r="C13" s="2" t="s">
        <v>85</v>
      </c>
      <c r="D13" s="34"/>
      <c r="E13" s="26"/>
      <c r="F13" s="23"/>
    </row>
    <row r="14" spans="1:6" ht="26.4" x14ac:dyDescent="0.3">
      <c r="A14" s="2">
        <v>4</v>
      </c>
      <c r="B14" s="3" t="s">
        <v>86</v>
      </c>
      <c r="C14" s="2" t="s">
        <v>8</v>
      </c>
      <c r="D14" s="10">
        <f>E14*F14*12</f>
        <v>2121.5879999999997</v>
      </c>
      <c r="E14" s="2">
        <v>0.21</v>
      </c>
      <c r="F14" s="14">
        <f>F4</f>
        <v>841.9</v>
      </c>
    </row>
    <row r="15" spans="1:6" x14ac:dyDescent="0.3">
      <c r="A15" s="35" t="s">
        <v>18</v>
      </c>
      <c r="B15" s="35"/>
      <c r="C15" s="35"/>
      <c r="D15" s="35"/>
      <c r="E15" s="35"/>
    </row>
    <row r="16" spans="1:6" x14ac:dyDescent="0.3">
      <c r="A16" s="25" t="s">
        <v>19</v>
      </c>
      <c r="B16" s="25"/>
      <c r="C16" s="25"/>
      <c r="D16" s="34">
        <f>E16*F16*12</f>
        <v>36976.248</v>
      </c>
      <c r="E16" s="26">
        <v>3.66</v>
      </c>
      <c r="F16" s="23">
        <f>F4</f>
        <v>841.9</v>
      </c>
    </row>
    <row r="17" spans="1:6" x14ac:dyDescent="0.3">
      <c r="A17" s="2">
        <v>1</v>
      </c>
      <c r="B17" s="3" t="s">
        <v>20</v>
      </c>
      <c r="C17" s="2" t="s">
        <v>21</v>
      </c>
      <c r="D17" s="34"/>
      <c r="E17" s="26"/>
      <c r="F17" s="23"/>
    </row>
    <row r="18" spans="1:6" ht="52.8" x14ac:dyDescent="0.3">
      <c r="A18" s="2">
        <v>2</v>
      </c>
      <c r="B18" s="3" t="s">
        <v>22</v>
      </c>
      <c r="C18" s="2" t="s">
        <v>23</v>
      </c>
      <c r="D18" s="34"/>
      <c r="E18" s="26"/>
      <c r="F18" s="23"/>
    </row>
    <row r="19" spans="1:6" x14ac:dyDescent="0.3">
      <c r="A19" s="2">
        <v>3</v>
      </c>
      <c r="B19" s="3" t="s">
        <v>24</v>
      </c>
      <c r="C19" s="2" t="s">
        <v>25</v>
      </c>
      <c r="D19" s="34"/>
      <c r="E19" s="26"/>
      <c r="F19" s="23"/>
    </row>
    <row r="20" spans="1:6" ht="26.4" x14ac:dyDescent="0.3">
      <c r="A20" s="2">
        <v>4</v>
      </c>
      <c r="B20" s="3" t="s">
        <v>80</v>
      </c>
      <c r="C20" s="2" t="s">
        <v>21</v>
      </c>
      <c r="D20" s="34"/>
      <c r="E20" s="26"/>
      <c r="F20" s="23"/>
    </row>
    <row r="21" spans="1:6" ht="17.399999999999999" customHeight="1" x14ac:dyDescent="0.3">
      <c r="A21" s="2">
        <v>5</v>
      </c>
      <c r="B21" s="3" t="s">
        <v>103</v>
      </c>
      <c r="C21" s="1" t="s">
        <v>27</v>
      </c>
      <c r="D21" s="34"/>
      <c r="E21" s="26"/>
      <c r="F21" s="23"/>
    </row>
    <row r="22" spans="1:6" x14ac:dyDescent="0.3">
      <c r="A22" s="25" t="s">
        <v>28</v>
      </c>
      <c r="B22" s="25"/>
      <c r="C22" s="25"/>
      <c r="D22" s="34"/>
      <c r="E22" s="26"/>
      <c r="F22" s="23"/>
    </row>
    <row r="23" spans="1:6" ht="26.4" x14ac:dyDescent="0.3">
      <c r="A23" s="2">
        <v>6</v>
      </c>
      <c r="B23" s="3" t="s">
        <v>29</v>
      </c>
      <c r="C23" s="2" t="s">
        <v>30</v>
      </c>
      <c r="D23" s="34"/>
      <c r="E23" s="26"/>
      <c r="F23" s="23"/>
    </row>
    <row r="24" spans="1:6" ht="39.6" x14ac:dyDescent="0.3">
      <c r="A24" s="2">
        <v>7</v>
      </c>
      <c r="B24" s="3" t="s">
        <v>31</v>
      </c>
      <c r="C24" s="2" t="s">
        <v>30</v>
      </c>
      <c r="D24" s="34"/>
      <c r="E24" s="26"/>
      <c r="F24" s="23"/>
    </row>
    <row r="25" spans="1:6" ht="39.6" x14ac:dyDescent="0.3">
      <c r="A25" s="2">
        <v>8</v>
      </c>
      <c r="B25" s="3" t="s">
        <v>32</v>
      </c>
      <c r="C25" s="2" t="s">
        <v>21</v>
      </c>
      <c r="D25" s="34"/>
      <c r="E25" s="26"/>
      <c r="F25" s="23"/>
    </row>
    <row r="26" spans="1:6" x14ac:dyDescent="0.3">
      <c r="A26" s="2">
        <v>9</v>
      </c>
      <c r="B26" s="3" t="s">
        <v>33</v>
      </c>
      <c r="C26" s="2" t="s">
        <v>21</v>
      </c>
      <c r="D26" s="34"/>
      <c r="E26" s="26"/>
      <c r="F26" s="23"/>
    </row>
    <row r="27" spans="1:6" ht="26.4" x14ac:dyDescent="0.3">
      <c r="A27" s="2">
        <v>10</v>
      </c>
      <c r="B27" s="3" t="s">
        <v>22</v>
      </c>
      <c r="C27" s="2" t="s">
        <v>34</v>
      </c>
      <c r="D27" s="34"/>
      <c r="E27" s="26"/>
      <c r="F27" s="23"/>
    </row>
    <row r="28" spans="1:6" x14ac:dyDescent="0.3">
      <c r="A28" s="2">
        <v>11</v>
      </c>
      <c r="B28" s="3" t="s">
        <v>35</v>
      </c>
      <c r="C28" s="2" t="s">
        <v>21</v>
      </c>
      <c r="D28" s="34"/>
      <c r="E28" s="26"/>
      <c r="F28" s="23"/>
    </row>
    <row r="29" spans="1:6" ht="39.6" x14ac:dyDescent="0.3">
      <c r="A29" s="2">
        <v>12</v>
      </c>
      <c r="B29" s="3" t="s">
        <v>79</v>
      </c>
      <c r="C29" s="2" t="s">
        <v>26</v>
      </c>
      <c r="D29" s="10">
        <f>E29*F29*12</f>
        <v>9294.5760000000009</v>
      </c>
      <c r="E29" s="2">
        <v>0.92</v>
      </c>
      <c r="F29" s="14">
        <f>F4</f>
        <v>841.9</v>
      </c>
    </row>
    <row r="30" spans="1:6" x14ac:dyDescent="0.3">
      <c r="A30" s="35" t="s">
        <v>36</v>
      </c>
      <c r="B30" s="35"/>
      <c r="C30" s="35"/>
      <c r="D30" s="35"/>
      <c r="E30" s="35"/>
    </row>
    <row r="31" spans="1:6" x14ac:dyDescent="0.3">
      <c r="A31" s="25" t="s">
        <v>37</v>
      </c>
      <c r="B31" s="25"/>
      <c r="C31" s="25"/>
      <c r="D31" s="28">
        <f>E31*F31*12</f>
        <v>25459.055999999997</v>
      </c>
      <c r="E31" s="31">
        <v>2.52</v>
      </c>
      <c r="F31" s="23">
        <f>F4</f>
        <v>841.9</v>
      </c>
    </row>
    <row r="32" spans="1:6" ht="92.4" x14ac:dyDescent="0.3">
      <c r="A32" s="2">
        <v>1</v>
      </c>
      <c r="B32" s="3" t="s">
        <v>38</v>
      </c>
      <c r="C32" s="2" t="s">
        <v>92</v>
      </c>
      <c r="D32" s="29"/>
      <c r="E32" s="32"/>
      <c r="F32" s="23"/>
    </row>
    <row r="33" spans="1:6" ht="53.4" customHeight="1" x14ac:dyDescent="0.3">
      <c r="A33" s="2">
        <v>2</v>
      </c>
      <c r="B33" s="3" t="s">
        <v>87</v>
      </c>
      <c r="C33" s="2" t="s">
        <v>92</v>
      </c>
      <c r="D33" s="29"/>
      <c r="E33" s="32"/>
      <c r="F33" s="23"/>
    </row>
    <row r="34" spans="1:6" x14ac:dyDescent="0.3">
      <c r="A34" s="2">
        <v>3</v>
      </c>
      <c r="B34" s="3" t="s">
        <v>88</v>
      </c>
      <c r="C34" s="2" t="s">
        <v>8</v>
      </c>
      <c r="D34" s="29"/>
      <c r="E34" s="32"/>
      <c r="F34" s="23"/>
    </row>
    <row r="35" spans="1:6" ht="26.4" x14ac:dyDescent="0.3">
      <c r="A35" s="2">
        <v>4</v>
      </c>
      <c r="B35" s="3" t="s">
        <v>42</v>
      </c>
      <c r="C35" s="2" t="s">
        <v>100</v>
      </c>
      <c r="D35" s="29"/>
      <c r="E35" s="32"/>
      <c r="F35" s="23"/>
    </row>
    <row r="36" spans="1:6" ht="39.6" x14ac:dyDescent="0.3">
      <c r="A36" s="19">
        <v>5</v>
      </c>
      <c r="B36" s="22" t="s">
        <v>91</v>
      </c>
      <c r="C36" s="19" t="s">
        <v>92</v>
      </c>
      <c r="D36" s="30"/>
      <c r="E36" s="33"/>
      <c r="F36" s="18"/>
    </row>
    <row r="37" spans="1:6" x14ac:dyDescent="0.3">
      <c r="A37" s="25" t="s">
        <v>39</v>
      </c>
      <c r="B37" s="25"/>
      <c r="C37" s="25"/>
      <c r="D37" s="34">
        <f>E37*F37*12</f>
        <v>22933.356</v>
      </c>
      <c r="E37" s="36">
        <v>2.27</v>
      </c>
      <c r="F37" s="24">
        <f>F4</f>
        <v>841.9</v>
      </c>
    </row>
    <row r="38" spans="1:6" ht="57" customHeight="1" x14ac:dyDescent="0.3">
      <c r="A38" s="2">
        <v>1</v>
      </c>
      <c r="B38" s="3" t="s">
        <v>89</v>
      </c>
      <c r="C38" s="2" t="s">
        <v>92</v>
      </c>
      <c r="D38" s="34"/>
      <c r="E38" s="36"/>
      <c r="F38" s="24"/>
    </row>
    <row r="39" spans="1:6" ht="66" x14ac:dyDescent="0.3">
      <c r="A39" s="2">
        <v>2</v>
      </c>
      <c r="B39" s="3" t="s">
        <v>90</v>
      </c>
      <c r="C39" s="2" t="s">
        <v>92</v>
      </c>
      <c r="D39" s="34"/>
      <c r="E39" s="36"/>
      <c r="F39" s="24"/>
    </row>
    <row r="40" spans="1:6" ht="39.6" x14ac:dyDescent="0.3">
      <c r="A40" s="2">
        <v>3</v>
      </c>
      <c r="B40" s="22" t="s">
        <v>91</v>
      </c>
      <c r="C40" s="2" t="s">
        <v>92</v>
      </c>
      <c r="D40" s="34"/>
      <c r="E40" s="36"/>
      <c r="F40" s="24"/>
    </row>
    <row r="41" spans="1:6" x14ac:dyDescent="0.3">
      <c r="A41" s="2">
        <v>4</v>
      </c>
      <c r="B41" s="3" t="s">
        <v>88</v>
      </c>
      <c r="C41" s="1" t="s">
        <v>8</v>
      </c>
      <c r="D41" s="34"/>
      <c r="E41" s="36"/>
      <c r="F41" s="24"/>
    </row>
    <row r="42" spans="1:6" ht="26.4" x14ac:dyDescent="0.3">
      <c r="A42" s="2">
        <v>5</v>
      </c>
      <c r="B42" s="3" t="s">
        <v>42</v>
      </c>
      <c r="C42" s="2" t="s">
        <v>92</v>
      </c>
      <c r="D42" s="34"/>
      <c r="E42" s="36"/>
      <c r="F42" s="24"/>
    </row>
    <row r="43" spans="1:6" x14ac:dyDescent="0.3">
      <c r="A43" s="25" t="s">
        <v>40</v>
      </c>
      <c r="B43" s="25"/>
      <c r="C43" s="25"/>
      <c r="D43" s="34">
        <f>E43*F43*12</f>
        <v>11416.163999999999</v>
      </c>
      <c r="E43" s="26">
        <v>1.1299999999999999</v>
      </c>
      <c r="F43" s="23">
        <f>F4</f>
        <v>841.9</v>
      </c>
    </row>
    <row r="44" spans="1:6" ht="39.6" x14ac:dyDescent="0.3">
      <c r="A44" s="2">
        <v>1</v>
      </c>
      <c r="B44" s="3" t="s">
        <v>41</v>
      </c>
      <c r="C44" s="2" t="s">
        <v>92</v>
      </c>
      <c r="D44" s="34"/>
      <c r="E44" s="26"/>
      <c r="F44" s="23"/>
    </row>
    <row r="45" spans="1:6" x14ac:dyDescent="0.3">
      <c r="A45" s="25" t="s">
        <v>43</v>
      </c>
      <c r="B45" s="25"/>
      <c r="C45" s="25"/>
      <c r="D45" s="34">
        <f>E45*F45*12</f>
        <v>35561.856</v>
      </c>
      <c r="E45" s="26">
        <v>3.52</v>
      </c>
      <c r="F45" s="23">
        <f>F4</f>
        <v>841.9</v>
      </c>
    </row>
    <row r="46" spans="1:6" ht="42.6" customHeight="1" x14ac:dyDescent="0.3">
      <c r="A46" s="2">
        <v>1</v>
      </c>
      <c r="B46" s="3" t="s">
        <v>81</v>
      </c>
      <c r="C46" s="2" t="s">
        <v>8</v>
      </c>
      <c r="D46" s="34"/>
      <c r="E46" s="26"/>
      <c r="F46" s="23"/>
    </row>
    <row r="47" spans="1:6" ht="26.4" x14ac:dyDescent="0.3">
      <c r="A47" s="2">
        <v>2</v>
      </c>
      <c r="B47" s="3" t="s">
        <v>44</v>
      </c>
      <c r="C47" s="2" t="s">
        <v>92</v>
      </c>
      <c r="D47" s="34"/>
      <c r="E47" s="26"/>
      <c r="F47" s="23"/>
    </row>
    <row r="48" spans="1:6" x14ac:dyDescent="0.3">
      <c r="A48" s="2">
        <v>3</v>
      </c>
      <c r="B48" s="3" t="s">
        <v>93</v>
      </c>
      <c r="C48" s="1" t="s">
        <v>8</v>
      </c>
      <c r="D48" s="34"/>
      <c r="E48" s="26"/>
      <c r="F48" s="23"/>
    </row>
    <row r="49" spans="1:6" ht="40.799999999999997" customHeight="1" x14ac:dyDescent="0.3">
      <c r="A49" s="2">
        <v>4</v>
      </c>
      <c r="B49" s="3" t="s">
        <v>94</v>
      </c>
      <c r="C49" s="2" t="s">
        <v>92</v>
      </c>
      <c r="D49" s="34"/>
      <c r="E49" s="26"/>
      <c r="F49" s="23"/>
    </row>
    <row r="50" spans="1:6" x14ac:dyDescent="0.3">
      <c r="A50" s="25" t="s">
        <v>45</v>
      </c>
      <c r="B50" s="25"/>
      <c r="C50" s="25"/>
      <c r="D50" s="34">
        <f>E50*F50*12</f>
        <v>12628.5</v>
      </c>
      <c r="E50" s="26">
        <v>1.25</v>
      </c>
      <c r="F50" s="23">
        <f>F4</f>
        <v>841.9</v>
      </c>
    </row>
    <row r="51" spans="1:6" ht="66" x14ac:dyDescent="0.3">
      <c r="A51" s="2">
        <v>1</v>
      </c>
      <c r="B51" s="3" t="s">
        <v>46</v>
      </c>
      <c r="C51" s="2" t="s">
        <v>8</v>
      </c>
      <c r="D51" s="34"/>
      <c r="E51" s="26"/>
      <c r="F51" s="23"/>
    </row>
    <row r="52" spans="1:6" ht="66" x14ac:dyDescent="0.3">
      <c r="A52" s="2">
        <v>2</v>
      </c>
      <c r="B52" s="3" t="s">
        <v>95</v>
      </c>
      <c r="C52" s="4" t="s">
        <v>92</v>
      </c>
      <c r="D52" s="34"/>
      <c r="E52" s="26"/>
      <c r="F52" s="23"/>
    </row>
    <row r="53" spans="1:6" ht="39.6" x14ac:dyDescent="0.3">
      <c r="A53" s="2">
        <v>3</v>
      </c>
      <c r="B53" s="3" t="s">
        <v>96</v>
      </c>
      <c r="C53" s="2" t="s">
        <v>92</v>
      </c>
      <c r="D53" s="34"/>
      <c r="E53" s="26"/>
      <c r="F53" s="23"/>
    </row>
    <row r="54" spans="1:6" x14ac:dyDescent="0.3">
      <c r="A54" s="25" t="s">
        <v>47</v>
      </c>
      <c r="B54" s="25"/>
      <c r="C54" s="25"/>
      <c r="D54" s="25"/>
      <c r="E54" s="25"/>
    </row>
    <row r="55" spans="1:6" ht="66" x14ac:dyDescent="0.3">
      <c r="A55" s="2">
        <v>1</v>
      </c>
      <c r="B55" s="3" t="s">
        <v>48</v>
      </c>
      <c r="C55" s="4" t="s">
        <v>100</v>
      </c>
      <c r="D55" s="34">
        <f>E55*F55*12</f>
        <v>24347.748</v>
      </c>
      <c r="E55" s="26">
        <v>2.41</v>
      </c>
      <c r="F55" s="23">
        <f>F4</f>
        <v>841.9</v>
      </c>
    </row>
    <row r="56" spans="1:6" ht="26.4" x14ac:dyDescent="0.3">
      <c r="A56" s="2">
        <v>2</v>
      </c>
      <c r="B56" s="3" t="s">
        <v>49</v>
      </c>
      <c r="C56" s="4" t="s">
        <v>50</v>
      </c>
      <c r="D56" s="34"/>
      <c r="E56" s="26"/>
      <c r="F56" s="23"/>
    </row>
    <row r="57" spans="1:6" x14ac:dyDescent="0.3">
      <c r="A57" s="25" t="s">
        <v>98</v>
      </c>
      <c r="B57" s="25"/>
      <c r="C57" s="25"/>
      <c r="D57" s="25"/>
      <c r="E57" s="25"/>
    </row>
    <row r="58" spans="1:6" ht="66" x14ac:dyDescent="0.3">
      <c r="A58" s="2">
        <v>1</v>
      </c>
      <c r="B58" s="3" t="s">
        <v>51</v>
      </c>
      <c r="C58" s="1" t="s">
        <v>52</v>
      </c>
      <c r="D58" s="28">
        <f>E58*F58*12</f>
        <v>44351.292000000001</v>
      </c>
      <c r="E58" s="31">
        <v>4.3899999999999997</v>
      </c>
      <c r="F58" s="23">
        <f>F4</f>
        <v>841.9</v>
      </c>
    </row>
    <row r="59" spans="1:6" ht="66" x14ac:dyDescent="0.3">
      <c r="A59" s="2">
        <v>2</v>
      </c>
      <c r="B59" s="3" t="s">
        <v>53</v>
      </c>
      <c r="C59" s="1" t="s">
        <v>52</v>
      </c>
      <c r="D59" s="29"/>
      <c r="E59" s="32"/>
      <c r="F59" s="23"/>
    </row>
    <row r="60" spans="1:6" ht="66" x14ac:dyDescent="0.3">
      <c r="A60" s="26">
        <v>3</v>
      </c>
      <c r="B60" s="3" t="s">
        <v>54</v>
      </c>
      <c r="C60" s="26" t="s">
        <v>55</v>
      </c>
      <c r="D60" s="29"/>
      <c r="E60" s="32"/>
      <c r="F60" s="23"/>
    </row>
    <row r="61" spans="1:6" ht="26.4" x14ac:dyDescent="0.3">
      <c r="A61" s="26"/>
      <c r="B61" s="3" t="s">
        <v>56</v>
      </c>
      <c r="C61" s="26"/>
      <c r="D61" s="29"/>
      <c r="E61" s="32"/>
      <c r="F61" s="23"/>
    </row>
    <row r="62" spans="1:6" x14ac:dyDescent="0.3">
      <c r="A62" s="26"/>
      <c r="B62" s="27" t="s">
        <v>82</v>
      </c>
      <c r="C62" s="26"/>
      <c r="D62" s="29"/>
      <c r="E62" s="32"/>
      <c r="F62" s="23"/>
    </row>
    <row r="63" spans="1:6" x14ac:dyDescent="0.3">
      <c r="A63" s="26"/>
      <c r="B63" s="27"/>
      <c r="C63" s="26"/>
      <c r="D63" s="29"/>
      <c r="E63" s="32"/>
      <c r="F63" s="23"/>
    </row>
    <row r="64" spans="1:6" ht="66" x14ac:dyDescent="0.3">
      <c r="A64" s="26"/>
      <c r="B64" s="3" t="s">
        <v>57</v>
      </c>
      <c r="C64" s="26"/>
      <c r="D64" s="29"/>
      <c r="E64" s="32"/>
      <c r="F64" s="23"/>
    </row>
    <row r="65" spans="1:6" ht="52.8" x14ac:dyDescent="0.3">
      <c r="A65" s="26"/>
      <c r="B65" s="3" t="s">
        <v>58</v>
      </c>
      <c r="C65" s="26"/>
      <c r="D65" s="29"/>
      <c r="E65" s="32"/>
      <c r="F65" s="23"/>
    </row>
    <row r="66" spans="1:6" ht="79.2" x14ac:dyDescent="0.3">
      <c r="A66" s="2">
        <v>4</v>
      </c>
      <c r="B66" s="3" t="s">
        <v>59</v>
      </c>
      <c r="C66" s="1" t="s">
        <v>60</v>
      </c>
      <c r="D66" s="29"/>
      <c r="E66" s="32"/>
      <c r="F66" s="23"/>
    </row>
    <row r="67" spans="1:6" ht="39.6" x14ac:dyDescent="0.3">
      <c r="A67" s="2">
        <v>5</v>
      </c>
      <c r="B67" s="3" t="s">
        <v>61</v>
      </c>
      <c r="C67" s="2" t="s">
        <v>62</v>
      </c>
      <c r="D67" s="29"/>
      <c r="E67" s="32"/>
      <c r="F67" s="23"/>
    </row>
    <row r="68" spans="1:6" ht="66" x14ac:dyDescent="0.3">
      <c r="A68" s="2">
        <v>6</v>
      </c>
      <c r="B68" s="3" t="s">
        <v>63</v>
      </c>
      <c r="C68" s="2" t="s">
        <v>26</v>
      </c>
      <c r="D68" s="29"/>
      <c r="E68" s="32"/>
      <c r="F68" s="23"/>
    </row>
    <row r="69" spans="1:6" ht="52.8" x14ac:dyDescent="0.3">
      <c r="A69" s="2">
        <v>7</v>
      </c>
      <c r="B69" s="3" t="s">
        <v>83</v>
      </c>
      <c r="C69" s="2" t="s">
        <v>92</v>
      </c>
      <c r="D69" s="29"/>
      <c r="E69" s="32"/>
      <c r="F69" s="23"/>
    </row>
    <row r="70" spans="1:6" ht="79.2" x14ac:dyDescent="0.3">
      <c r="A70" s="2">
        <v>8</v>
      </c>
      <c r="B70" s="3" t="s">
        <v>84</v>
      </c>
      <c r="C70" s="2" t="s">
        <v>64</v>
      </c>
      <c r="D70" s="29"/>
      <c r="E70" s="32"/>
      <c r="F70" s="23"/>
    </row>
    <row r="71" spans="1:6" ht="105.6" x14ac:dyDescent="0.3">
      <c r="A71" s="2">
        <v>9</v>
      </c>
      <c r="B71" s="3" t="s">
        <v>65</v>
      </c>
      <c r="C71" s="2" t="s">
        <v>101</v>
      </c>
      <c r="D71" s="29"/>
      <c r="E71" s="32"/>
      <c r="F71" s="23"/>
    </row>
    <row r="72" spans="1:6" ht="52.8" x14ac:dyDescent="0.3">
      <c r="A72" s="2">
        <v>10</v>
      </c>
      <c r="B72" s="3" t="s">
        <v>77</v>
      </c>
      <c r="C72" s="2" t="s">
        <v>66</v>
      </c>
      <c r="D72" s="29"/>
      <c r="E72" s="32"/>
      <c r="F72" s="23"/>
    </row>
    <row r="73" spans="1:6" ht="26.4" x14ac:dyDescent="0.3">
      <c r="A73" s="2">
        <v>11</v>
      </c>
      <c r="B73" s="3" t="s">
        <v>67</v>
      </c>
      <c r="C73" s="2" t="s">
        <v>68</v>
      </c>
      <c r="D73" s="29"/>
      <c r="E73" s="32"/>
      <c r="F73" s="23"/>
    </row>
    <row r="74" spans="1:6" ht="39.6" x14ac:dyDescent="0.3">
      <c r="A74" s="2">
        <v>12</v>
      </c>
      <c r="B74" s="3" t="s">
        <v>69</v>
      </c>
      <c r="C74" s="2" t="s">
        <v>70</v>
      </c>
      <c r="D74" s="29"/>
      <c r="E74" s="32"/>
      <c r="F74" s="23"/>
    </row>
    <row r="75" spans="1:6" ht="92.4" x14ac:dyDescent="0.3">
      <c r="A75" s="2">
        <v>13</v>
      </c>
      <c r="B75" s="3" t="s">
        <v>71</v>
      </c>
      <c r="C75" s="2" t="s">
        <v>72</v>
      </c>
      <c r="D75" s="29"/>
      <c r="E75" s="32"/>
      <c r="F75" s="23"/>
    </row>
    <row r="76" spans="1:6" ht="66" x14ac:dyDescent="0.3">
      <c r="A76" s="2">
        <v>14</v>
      </c>
      <c r="B76" s="3" t="s">
        <v>73</v>
      </c>
      <c r="C76" s="2" t="s">
        <v>74</v>
      </c>
      <c r="D76" s="29"/>
      <c r="E76" s="32"/>
      <c r="F76" s="23"/>
    </row>
    <row r="77" spans="1:6" ht="52.8" x14ac:dyDescent="0.3">
      <c r="A77" s="2">
        <v>15</v>
      </c>
      <c r="B77" s="3" t="s">
        <v>97</v>
      </c>
      <c r="C77" s="2" t="s">
        <v>78</v>
      </c>
      <c r="D77" s="29"/>
      <c r="E77" s="32"/>
      <c r="F77" s="14">
        <f>F4</f>
        <v>841.9</v>
      </c>
    </row>
    <row r="78" spans="1:6" x14ac:dyDescent="0.3">
      <c r="A78" s="20">
        <v>16</v>
      </c>
      <c r="B78" s="21" t="s">
        <v>106</v>
      </c>
      <c r="C78" s="20" t="s">
        <v>62</v>
      </c>
      <c r="D78" s="30"/>
      <c r="E78" s="33"/>
    </row>
    <row r="79" spans="1:6" x14ac:dyDescent="0.3">
      <c r="A79" s="25" t="s">
        <v>75</v>
      </c>
      <c r="B79" s="25"/>
      <c r="C79" s="25"/>
      <c r="D79" s="25"/>
      <c r="E79" s="25"/>
    </row>
    <row r="80" spans="1:6" x14ac:dyDescent="0.3">
      <c r="A80" s="2">
        <v>1</v>
      </c>
      <c r="B80" s="17" t="s">
        <v>107</v>
      </c>
      <c r="C80" s="38" t="s">
        <v>104</v>
      </c>
      <c r="D80" s="28">
        <f>E80*F80*12</f>
        <v>40411.199999999997</v>
      </c>
      <c r="E80" s="40">
        <v>4</v>
      </c>
      <c r="F80" s="14">
        <f>F4</f>
        <v>841.9</v>
      </c>
    </row>
    <row r="81" spans="1:6" ht="26.4" x14ac:dyDescent="0.3">
      <c r="A81" s="13">
        <v>2</v>
      </c>
      <c r="B81" s="17" t="s">
        <v>108</v>
      </c>
      <c r="C81" s="39"/>
      <c r="D81" s="30"/>
      <c r="E81" s="41"/>
    </row>
    <row r="82" spans="1:6" ht="20.399999999999999" customHeight="1" x14ac:dyDescent="0.3">
      <c r="A82" s="1"/>
      <c r="B82" s="42" t="s">
        <v>76</v>
      </c>
      <c r="C82" s="43"/>
      <c r="D82" s="11"/>
      <c r="E82" s="8">
        <f>E80+E77+E58+E55+E50+E45+E43+E37+E31+E29+E16+E14+E11+E9+E4</f>
        <v>31.18</v>
      </c>
    </row>
    <row r="83" spans="1:6" ht="20.399999999999999" customHeight="1" x14ac:dyDescent="0.3">
      <c r="A83" s="1"/>
      <c r="B83" s="42" t="s">
        <v>99</v>
      </c>
      <c r="C83" s="43"/>
      <c r="D83" s="11">
        <f>D80+D77+D58+D55+D50+D45+D43+D37+D31+D29+D16+D14+D11+D9+D4</f>
        <v>315005.304</v>
      </c>
      <c r="E83" s="1"/>
      <c r="F83" s="15">
        <f>E82*841.9*12</f>
        <v>315005.304</v>
      </c>
    </row>
    <row r="88" spans="1:6" ht="15" x14ac:dyDescent="0.3">
      <c r="B88" s="44"/>
    </row>
    <row r="89" spans="1:6" x14ac:dyDescent="0.3">
      <c r="B89" s="16"/>
    </row>
  </sheetData>
  <mergeCells count="53">
    <mergeCell ref="C80:C81"/>
    <mergeCell ref="D80:D81"/>
    <mergeCell ref="E80:E81"/>
    <mergeCell ref="B82:C82"/>
    <mergeCell ref="B83:C8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  <mergeCell ref="A37:C37"/>
    <mergeCell ref="D37:D42"/>
    <mergeCell ref="E37:E42"/>
    <mergeCell ref="D31:D36"/>
    <mergeCell ref="E31:E36"/>
    <mergeCell ref="A43:C43"/>
    <mergeCell ref="D43:D44"/>
    <mergeCell ref="E43:E44"/>
    <mergeCell ref="A45:C45"/>
    <mergeCell ref="D45:D49"/>
    <mergeCell ref="E45:E49"/>
    <mergeCell ref="A50:C50"/>
    <mergeCell ref="D50:D53"/>
    <mergeCell ref="E50:E53"/>
    <mergeCell ref="A54:E54"/>
    <mergeCell ref="D55:D56"/>
    <mergeCell ref="E55:E56"/>
    <mergeCell ref="A79:E79"/>
    <mergeCell ref="A57:E57"/>
    <mergeCell ref="A60:A65"/>
    <mergeCell ref="C60:C65"/>
    <mergeCell ref="B62:B63"/>
    <mergeCell ref="D58:D78"/>
    <mergeCell ref="E58:E78"/>
    <mergeCell ref="F4:F8"/>
    <mergeCell ref="F11:F13"/>
    <mergeCell ref="F16:F28"/>
    <mergeCell ref="F31:F35"/>
    <mergeCell ref="F37:F42"/>
    <mergeCell ref="F43:F44"/>
    <mergeCell ref="F45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2018-12-12T04:57:49Z</dcterms:created>
  <dcterms:modified xsi:type="dcterms:W3CDTF">2024-12-05T04:19:12Z</dcterms:modified>
</cp:coreProperties>
</file>