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BF06F12-ACA4-4CA3-A053-91FD8883785D}" xr6:coauthVersionLast="47" xr6:coauthVersionMax="47" xr10:uidLastSave="{00000000-0000-0000-0000-000000000000}"/>
  <bookViews>
    <workbookView xWindow="1500" yWindow="354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D12" i="1"/>
  <c r="E12" i="1"/>
  <c r="F12" i="1"/>
  <c r="G12" i="1"/>
  <c r="H12" i="1"/>
  <c r="B12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<sst xmlns="http://schemas.openxmlformats.org/spreadsheetml/2006/main" count="20" uniqueCount="20">
  <si>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</si>
  <si>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</si>
  <si>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</si>
  <si>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</si>
  <si>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</si>
  <si>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</si>
  <si>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</si>
  <si>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</si>
  <si>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</si>
  <si>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46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</si>
  <si>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</si>
  <si>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</si>
  <si>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</si>
  <si>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</si>
  <si>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</si>
  <si>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</si>
  <si>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</si>
  <si>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</si>
  <si>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</si>
  <si>
    <t>Аренда общего имущества МКД - 13,2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</si>
</sst>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C19" sqref="C19"/>
    </sheetView>
  </sheetViews>
  <sheetFormatPr defaultColWidth="10.5" defaultRowHeight="11.45" customHeight="1" outlineLevelRow="1" x14ac:dyDescent="0.2"/>
  <cols>
    <col min="1" max="1" width="42.6640625" style="1" customWidth="1"/>
    <col min="2" max="2" width="15.33203125" style="1" customWidth="1"/>
    <col min="3" max="3" width="16.6640625" style="1" customWidth="1"/>
    <col min="4" max="4" width="15.83203125" style="1" customWidth="1"/>
    <col min="5" max="5" width="16.5" style="1" customWidth="1"/>
    <col min="6" max="6" width="9.6640625" style="1" customWidth="1"/>
    <col min="7" max="7" width="15.16406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1"/>
      <c r="E5" s="10"/>
      <c r="F5" s="12"/>
      <c r="G5" s="10"/>
      <c r="H5" s="10"/>
    </row>
    <row r="6" spans="1:8" ht="11.1" customHeight="1" outlineLevel="1" x14ac:dyDescent="0.2">
      <c r="A6" s="2" t="s">
        <v>10</v>
      </c>
      <c r="B6" s="3">
        <v>960.91</v>
      </c>
      <c r="C6" s="4">
        <v>13533.72</v>
      </c>
      <c r="D6" s="4">
        <v>13533.72</v>
      </c>
      <c r="E6" s="5"/>
      <c r="F6" s="5"/>
      <c r="G6" s="4">
        <v>13042.78</v>
      </c>
      <c r="H6" s="4">
        <v>1451.85</v>
      </c>
    </row>
    <row r="7" spans="1:8" ht="11.1" customHeight="1" outlineLevel="1" x14ac:dyDescent="0.2">
      <c r="A7" s="2" t="s">
        <v>11</v>
      </c>
      <c r="B7" s="4">
        <f>135317.57+4974.25</f>
        <v>140291.82</v>
      </c>
      <c r="C7" s="4">
        <f>754678.2+30987.82</f>
        <v>785666.0199999999</v>
      </c>
      <c r="D7" s="4">
        <f>754678.2+30987.82</f>
        <v>785666.0199999999</v>
      </c>
      <c r="E7" s="5"/>
      <c r="F7" s="5"/>
      <c r="G7" s="4">
        <f>768748.55+34674.33</f>
        <v>803422.88</v>
      </c>
      <c r="H7" s="4">
        <f>B7+C7-G7</f>
        <v>122534.95999999985</v>
      </c>
    </row>
    <row r="8" spans="1:8" ht="11.1" customHeight="1" outlineLevel="1" x14ac:dyDescent="0.2">
      <c r="A8" s="2" t="s">
        <v>12</v>
      </c>
      <c r="B8" s="4">
        <v>23729.55</v>
      </c>
      <c r="C8" s="4">
        <v>145118.04</v>
      </c>
      <c r="D8" s="4">
        <v>145118.04</v>
      </c>
      <c r="E8" s="5"/>
      <c r="F8" s="5"/>
      <c r="G8" s="4">
        <v>145485.15</v>
      </c>
      <c r="H8" s="4">
        <v>23362.44</v>
      </c>
    </row>
    <row r="9" spans="1:8" ht="11.1" customHeight="1" outlineLevel="1" x14ac:dyDescent="0.2">
      <c r="A9" s="2" t="s">
        <v>13</v>
      </c>
      <c r="B9" s="4">
        <v>5065.67</v>
      </c>
      <c r="C9" s="4">
        <v>38387.4</v>
      </c>
      <c r="D9" s="6">
        <v>38387.4</v>
      </c>
      <c r="E9" s="5"/>
      <c r="F9" s="5"/>
      <c r="G9" s="4">
        <v>38114.58</v>
      </c>
      <c r="H9" s="4">
        <v>5338.49</v>
      </c>
    </row>
    <row r="10" spans="1:8" ht="11.1" customHeight="1" outlineLevel="1" x14ac:dyDescent="0.2">
      <c r="A10" s="2" t="s">
        <v>14</v>
      </c>
      <c r="B10" s="3">
        <v>601.77</v>
      </c>
      <c r="C10" s="4">
        <v>4300.32</v>
      </c>
      <c r="D10" s="4">
        <v>4300.32</v>
      </c>
      <c r="E10" s="5"/>
      <c r="F10" s="5"/>
      <c r="G10" s="4">
        <v>4290.8500000000004</v>
      </c>
      <c r="H10" s="3">
        <v>611.24</v>
      </c>
    </row>
    <row r="11" spans="1:8" ht="11.1" customHeight="1" outlineLevel="1" x14ac:dyDescent="0.2">
      <c r="A11" s="2" t="s">
        <v>15</v>
      </c>
      <c r="B11" s="4">
        <v>2552.08</v>
      </c>
      <c r="C11" s="4">
        <v>41780.26</v>
      </c>
      <c r="D11" s="4">
        <v>4300.32</v>
      </c>
      <c r="E11" s="4">
        <v>37479.94</v>
      </c>
      <c r="F11" s="5"/>
      <c r="G11" s="4">
        <v>41785.69</v>
      </c>
      <c r="H11" s="4">
        <v>2546.65</v>
      </c>
    </row>
    <row r="12" spans="1:8" s="8" customFormat="1" ht="12.95" customHeight="1" x14ac:dyDescent="0.2">
      <c r="A12" s="13" t="s">
        <v>0</v>
      </c>
      <c r="B12" s="14">
        <f>SUM(B6:B11)</f>
        <v>173201.8</v>
      </c>
      <c r="C12" s="14">
        <f t="shared" ref="C12:H12" si="0">SUM(C6:C11)</f>
        <v>1028785.7599999999</v>
      </c>
      <c r="D12" s="14">
        <f t="shared" si="0"/>
        <v>991305.81999999983</v>
      </c>
      <c r="E12" s="14">
        <f t="shared" si="0"/>
        <v>37479.94</v>
      </c>
      <c r="F12" s="14">
        <f t="shared" si="0"/>
        <v>0</v>
      </c>
      <c r="G12" s="14">
        <f t="shared" si="0"/>
        <v>1046141.9299999999</v>
      </c>
      <c r="H12" s="14">
        <f t="shared" si="0"/>
        <v>155845.62999999983</v>
      </c>
    </row>
    <row r="14" spans="1:8" s="18" customFormat="1" ht="11.45" customHeight="1" x14ac:dyDescent="0.2">
      <c r="A14" s="15" t="s">
        <v>16</v>
      </c>
      <c r="B14" s="16">
        <f>G12/(B12+C12)*100</f>
        <v>87.034339190665179</v>
      </c>
      <c r="C14" s="17" t="s">
        <v>17</v>
      </c>
      <c r="D14" s="17"/>
      <c r="E14" s="17"/>
      <c r="F14" s="17"/>
      <c r="G14" s="17"/>
      <c r="H14" s="17"/>
    </row>
    <row r="15" spans="1:8" ht="11.45" customHeight="1" x14ac:dyDescent="0.2">
      <c r="A15" s="20" t="s">
        <v>19</v>
      </c>
      <c r="B15" s="20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2024-02-21T02:43:04Z</dcterms:modified>
</cp:coreProperties>
</file>