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4DDC7D20-081B-4E24-A6FE-10695A20D22F}" xr6:coauthVersionLast="47" xr6:coauthVersionMax="47" xr10:uidLastSave="{00000000-0000-0000-0000-000000000000}"/>
  <bookViews>
    <workbookView xWindow="2340" yWindow="234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3" i="1"/>
  <c r="D13" i="1"/>
  <c r="E13" i="1"/>
  <c r="F13" i="1"/>
  <c r="G13" i="1"/>
  <c r="H13" i="1"/>
  <c r="B13" i="1"/>
  <c r="H7" i="1"/>
  <c r="G7" i="1"/>
  <c r="D7" i="1"/>
  <c r="C7" i="1"/>
  <c r="B7" i="1"/>
</calcChain>
</file>

<file path=xl/sharedStrings.xml><?xml version="1.0" encoding="utf-8"?>
<sst xmlns="http://schemas.openxmlformats.org/spreadsheetml/2006/main" count="21" uniqueCount="21">
  <si>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</si>
  <si>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</si>
  <si>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</si>
  <si>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</si>
  <si>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</si>
  <si>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</si>
  <si>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</si>
  <si>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</si>
  <si>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</si>
  <si>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ЧЕХОВА, дом 39/А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</si>
  <si>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</si>
  <si>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</si>
  <si>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</si>
  <si>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</si>
  <si>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</si>
  <si>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</si>
  <si>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эл/эн. содержание о/и</t>
  </si>
  <si>
    <t>Платежеспособность :</t>
  </si>
  <si>
    <t>%</t>
  </si>
  <si>
    <t>Аренда общего имущества МКД - 7,2 т.руб.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</si>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</sst>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6"/>
  <sheetViews>
    <sheetView tabSelected="1" workbookViewId="0">
      <selection activeCell="A2" sqref="A2:XFD2"/>
    </sheetView>
  </sheetViews>
  <sheetFormatPr defaultColWidth="10.5" defaultRowHeight="11.45" customHeight="1" outlineLevelRow="1" x14ac:dyDescent="0.2"/>
  <cols>
    <col min="1" max="1" width="39" style="1" customWidth="1"/>
    <col min="2" max="2" width="15.33203125" style="1" customWidth="1"/>
    <col min="3" max="3" width="17.5" style="1" customWidth="1"/>
    <col min="4" max="4" width="16.83203125" style="1" customWidth="1"/>
    <col min="5" max="5" width="16.5" style="1" customWidth="1"/>
    <col min="6" max="6" width="9.6640625" style="1" customWidth="1"/>
    <col min="7" max="7" width="16.3320312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8" t="s">
        <v>20</v>
      </c>
      <c r="B2" s="18"/>
      <c r="C2" s="18"/>
      <c r="D2" s="18"/>
      <c r="E2" s="18"/>
      <c r="F2" s="18"/>
      <c r="G2" s="18"/>
      <c r="H2" s="18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9"/>
      <c r="F5" s="10"/>
      <c r="G5" s="9"/>
      <c r="H5" s="9"/>
    </row>
    <row r="6" spans="1:8" ht="11.1" customHeight="1" outlineLevel="1" x14ac:dyDescent="0.2">
      <c r="A6" s="2" t="s">
        <v>10</v>
      </c>
      <c r="B6" s="3">
        <v>1619.89</v>
      </c>
      <c r="C6" s="3">
        <v>19977.919999999998</v>
      </c>
      <c r="D6" s="3">
        <v>19977.919999999998</v>
      </c>
      <c r="E6" s="4"/>
      <c r="F6" s="4"/>
      <c r="G6" s="3">
        <v>18006.77</v>
      </c>
      <c r="H6" s="3">
        <v>3591.04</v>
      </c>
    </row>
    <row r="7" spans="1:8" ht="11.1" customHeight="1" outlineLevel="1" x14ac:dyDescent="0.2">
      <c r="A7" s="2" t="s">
        <v>11</v>
      </c>
      <c r="B7" s="3">
        <f>415489.06+16451.79</f>
        <v>431940.85</v>
      </c>
      <c r="C7" s="3">
        <f>1382129.28+119398.42</f>
        <v>1501527.7</v>
      </c>
      <c r="D7" s="3">
        <f>1382129.28+119398.42</f>
        <v>1501527.7</v>
      </c>
      <c r="E7" s="4"/>
      <c r="F7" s="4"/>
      <c r="G7" s="3">
        <f>1388333.18+137615.72</f>
        <v>1525948.9</v>
      </c>
      <c r="H7" s="3">
        <f>B7+C7-G7</f>
        <v>407519.64999999991</v>
      </c>
    </row>
    <row r="8" spans="1:8" ht="11.1" customHeight="1" outlineLevel="1" x14ac:dyDescent="0.2">
      <c r="A8" s="2" t="s">
        <v>12</v>
      </c>
      <c r="B8" s="3">
        <v>84666.19</v>
      </c>
      <c r="C8" s="3">
        <v>265771.32</v>
      </c>
      <c r="D8" s="3">
        <v>265771.32</v>
      </c>
      <c r="E8" s="4"/>
      <c r="F8" s="4"/>
      <c r="G8" s="3">
        <v>271029.86</v>
      </c>
      <c r="H8" s="3">
        <v>79407.649999999994</v>
      </c>
    </row>
    <row r="9" spans="1:8" ht="11.1" customHeight="1" outlineLevel="1" x14ac:dyDescent="0.2">
      <c r="A9" s="2" t="s">
        <v>13</v>
      </c>
      <c r="B9" s="3">
        <v>13061.11</v>
      </c>
      <c r="C9" s="3">
        <v>56665.56</v>
      </c>
      <c r="D9" s="3">
        <v>56665.56</v>
      </c>
      <c r="E9" s="4"/>
      <c r="F9" s="4"/>
      <c r="G9" s="3">
        <v>55053.49</v>
      </c>
      <c r="H9" s="3">
        <v>14673.18</v>
      </c>
    </row>
    <row r="10" spans="1:8" ht="11.1" customHeight="1" outlineLevel="1" x14ac:dyDescent="0.2">
      <c r="A10" s="2" t="s">
        <v>14</v>
      </c>
      <c r="B10" s="3">
        <v>1648.94</v>
      </c>
      <c r="C10" s="3">
        <v>6348.32</v>
      </c>
      <c r="D10" s="3">
        <v>6348.32</v>
      </c>
      <c r="E10" s="4"/>
      <c r="F10" s="4"/>
      <c r="G10" s="3">
        <v>6252.1</v>
      </c>
      <c r="H10" s="3">
        <v>1745.16</v>
      </c>
    </row>
    <row r="11" spans="1:8" ht="11.1" customHeight="1" outlineLevel="1" x14ac:dyDescent="0.2">
      <c r="A11" s="2" t="s">
        <v>15</v>
      </c>
      <c r="B11" s="3">
        <v>6676.37</v>
      </c>
      <c r="C11" s="3">
        <v>43777.3</v>
      </c>
      <c r="D11" s="3">
        <v>6348.32</v>
      </c>
      <c r="E11" s="3">
        <v>37428.980000000003</v>
      </c>
      <c r="F11" s="4"/>
      <c r="G11" s="3">
        <v>42902.84</v>
      </c>
      <c r="H11" s="3">
        <v>7550.83</v>
      </c>
    </row>
    <row r="12" spans="1:8" ht="11.1" customHeight="1" outlineLevel="1" x14ac:dyDescent="0.2">
      <c r="A12" s="2" t="s">
        <v>16</v>
      </c>
      <c r="B12" s="3">
        <v>17076.669999999998</v>
      </c>
      <c r="C12" s="5"/>
      <c r="D12" s="5"/>
      <c r="E12" s="4"/>
      <c r="F12" s="4"/>
      <c r="G12" s="3">
        <v>9938.23</v>
      </c>
      <c r="H12" s="3">
        <v>7138.44</v>
      </c>
    </row>
    <row r="13" spans="1:8" s="7" customFormat="1" ht="12.95" customHeight="1" x14ac:dyDescent="0.2">
      <c r="A13" s="11" t="s">
        <v>0</v>
      </c>
      <c r="B13" s="12">
        <f>SUM(B6:B12)</f>
        <v>556690.02</v>
      </c>
      <c r="C13" s="12">
        <f t="shared" ref="C13:H13" si="0">SUM(C6:C12)</f>
        <v>1894068.12</v>
      </c>
      <c r="D13" s="12">
        <f t="shared" si="0"/>
        <v>1856639.1400000001</v>
      </c>
      <c r="E13" s="12">
        <f t="shared" si="0"/>
        <v>37428.980000000003</v>
      </c>
      <c r="F13" s="12">
        <f t="shared" si="0"/>
        <v>0</v>
      </c>
      <c r="G13" s="12">
        <f t="shared" si="0"/>
        <v>1929132.19</v>
      </c>
      <c r="H13" s="12">
        <f t="shared" si="0"/>
        <v>521625.94999999984</v>
      </c>
    </row>
    <row r="15" spans="1:8" s="16" customFormat="1" ht="11.45" customHeight="1" x14ac:dyDescent="0.2">
      <c r="A15" s="13" t="s">
        <v>17</v>
      </c>
      <c r="B15" s="14">
        <f>G13/(B13+C13)*100</f>
        <v>78.715731206344159</v>
      </c>
      <c r="C15" s="15" t="s">
        <v>18</v>
      </c>
      <c r="D15" s="15"/>
      <c r="E15" s="15"/>
      <c r="F15" s="15"/>
      <c r="G15" s="15"/>
      <c r="H15" s="15"/>
    </row>
    <row r="16" spans="1:8" ht="11.45" customHeight="1" x14ac:dyDescent="0.2">
      <c r="A16" s="17" t="s">
        <v>19</v>
      </c>
      <c r="B16" s="17"/>
    </row>
  </sheetData>
  <mergeCells count="2">
    <mergeCell ref="A2:H2"/>
    <mergeCell ref="A16:B16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2024-02-21T02:15:12Z</dcterms:modified>
</cp:coreProperties>
</file>