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ED8AFD50-CD60-4C59-A55C-667D385856CC}" xr6:coauthVersionLast="47" xr6:coauthVersionMax="47" xr10:uidLastSave="{00000000-0000-0000-0000-000000000000}"/>
  <bookViews>
    <workbookView xWindow="390" yWindow="39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B13" i="1"/>
  <c r="B15" i="1" s="1"/>
  <c r="H7" i="1"/>
  <c r="G7" i="1"/>
  <c r="D7" i="1"/>
  <c r="C7" i="1"/>
  <c r="B7" i="1"/>
</calcChain>
</file>

<file path=xl/sharedStrings.xml><?xml version="1.0" encoding="utf-8"?>
<sst xmlns="http://schemas.openxmlformats.org/spreadsheetml/2006/main" count="21" uniqueCount="21">
  <si>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</si>
  <si>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</si>
  <si>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</si>
  <si>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</si>
  <si>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</si>
  <si>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</si>
  <si>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</si>
  <si>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</si>
  <si>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</si>
  <si>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ЧЕХОВА, дом 39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</si>
  <si>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</si>
  <si>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</si>
  <si>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</si>
  <si>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</si>
  <si>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</si>
  <si>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</si>
  <si>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эл/эн. содержание о/и</t>
  </si>
  <si>
    <t>Платежеспособность :</t>
  </si>
  <si>
    <t>%</t>
  </si>
  <si>
    <t>Аренда общего имущества МКД - 3,6 т.руб.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</si>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</sst>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6"/>
  <sheetViews>
    <sheetView tabSelected="1" workbookViewId="0">
      <selection activeCell="E18" sqref="E18"/>
    </sheetView>
  </sheetViews>
  <sheetFormatPr defaultColWidth="10.5" defaultRowHeight="11.45" customHeight="1" outlineLevelRow="1" x14ac:dyDescent="0.2"/>
  <cols>
    <col min="1" max="1" width="41.1640625" style="1" customWidth="1"/>
    <col min="2" max="2" width="15.33203125" style="1" customWidth="1"/>
    <col min="3" max="3" width="17.1640625" style="1" customWidth="1"/>
    <col min="4" max="4" width="17" style="1" customWidth="1"/>
    <col min="5" max="5" width="16.5" style="1" customWidth="1"/>
    <col min="6" max="6" width="9.6640625" style="1" customWidth="1"/>
    <col min="7" max="7" width="16.3320312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7" t="s">
        <v>20</v>
      </c>
      <c r="B2" s="17"/>
      <c r="C2" s="17"/>
      <c r="D2" s="17"/>
      <c r="E2" s="17"/>
      <c r="F2" s="17"/>
      <c r="G2" s="17"/>
      <c r="H2" s="17"/>
    </row>
    <row r="3" spans="1:8" s="1" customFormat="1" ht="9.9499999999999993" customHeight="1" x14ac:dyDescent="0.2"/>
    <row r="4" spans="1:8" s="6" customFormat="1" ht="39.950000000000003" customHeight="1" x14ac:dyDescent="0.2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spans="1:8" s="6" customFormat="1" ht="11.1" customHeight="1" x14ac:dyDescent="0.2">
      <c r="A5" s="7" t="s">
        <v>9</v>
      </c>
      <c r="B5" s="8"/>
      <c r="C5" s="8"/>
      <c r="D5" s="8"/>
      <c r="E5" s="8"/>
      <c r="F5" s="9"/>
      <c r="G5" s="8"/>
      <c r="H5" s="8"/>
    </row>
    <row r="6" spans="1:8" ht="11.1" customHeight="1" outlineLevel="1" x14ac:dyDescent="0.2">
      <c r="A6" s="2" t="s">
        <v>10</v>
      </c>
      <c r="B6" s="3">
        <v>1504.29</v>
      </c>
      <c r="C6" s="3">
        <v>19187.919999999998</v>
      </c>
      <c r="D6" s="3">
        <v>19187.919999999998</v>
      </c>
      <c r="E6" s="4"/>
      <c r="F6" s="4"/>
      <c r="G6" s="3">
        <v>17867.900000000001</v>
      </c>
      <c r="H6" s="3">
        <v>2824.31</v>
      </c>
    </row>
    <row r="7" spans="1:8" ht="11.1" customHeight="1" outlineLevel="1" x14ac:dyDescent="0.2">
      <c r="A7" s="2" t="s">
        <v>11</v>
      </c>
      <c r="B7" s="3">
        <f>393796.94-11196.53</f>
        <v>382600.41</v>
      </c>
      <c r="C7" s="3">
        <f>1385580.52+119666.26</f>
        <v>1505246.78</v>
      </c>
      <c r="D7" s="3">
        <f>1385580.52+119666.26</f>
        <v>1505246.78</v>
      </c>
      <c r="E7" s="4"/>
      <c r="F7" s="4"/>
      <c r="G7" s="3">
        <f>1482652.31+83903.16</f>
        <v>1566555.47</v>
      </c>
      <c r="H7" s="3">
        <f>B7+C7-G7</f>
        <v>321291.71999999997</v>
      </c>
    </row>
    <row r="8" spans="1:8" ht="11.1" customHeight="1" outlineLevel="1" x14ac:dyDescent="0.2">
      <c r="A8" s="2" t="s">
        <v>12</v>
      </c>
      <c r="B8" s="3">
        <v>79410.03</v>
      </c>
      <c r="C8" s="3">
        <v>266434.64</v>
      </c>
      <c r="D8" s="3">
        <v>266434.64</v>
      </c>
      <c r="E8" s="4"/>
      <c r="F8" s="4"/>
      <c r="G8" s="3">
        <v>278343.92</v>
      </c>
      <c r="H8" s="3">
        <v>67500.75</v>
      </c>
    </row>
    <row r="9" spans="1:8" ht="11.1" customHeight="1" outlineLevel="1" x14ac:dyDescent="0.2">
      <c r="A9" s="2" t="s">
        <v>13</v>
      </c>
      <c r="B9" s="3">
        <v>12444.22</v>
      </c>
      <c r="C9" s="3">
        <v>54424.76</v>
      </c>
      <c r="D9" s="3">
        <v>54424.76</v>
      </c>
      <c r="E9" s="4"/>
      <c r="F9" s="4"/>
      <c r="G9" s="3">
        <v>56489.120000000003</v>
      </c>
      <c r="H9" s="3">
        <v>10379.86</v>
      </c>
    </row>
    <row r="10" spans="1:8" ht="11.1" customHeight="1" outlineLevel="1" x14ac:dyDescent="0.2">
      <c r="A10" s="2" t="s">
        <v>14</v>
      </c>
      <c r="B10" s="3">
        <v>1567.01</v>
      </c>
      <c r="C10" s="3">
        <v>6095.48</v>
      </c>
      <c r="D10" s="3">
        <v>6095.48</v>
      </c>
      <c r="E10" s="4"/>
      <c r="F10" s="4"/>
      <c r="G10" s="3">
        <v>6447.84</v>
      </c>
      <c r="H10" s="3">
        <v>1214.6500000000001</v>
      </c>
    </row>
    <row r="11" spans="1:8" ht="11.1" customHeight="1" outlineLevel="1" x14ac:dyDescent="0.2">
      <c r="A11" s="2" t="s">
        <v>15</v>
      </c>
      <c r="B11" s="3">
        <v>5233.8900000000003</v>
      </c>
      <c r="C11" s="3">
        <v>62537.7</v>
      </c>
      <c r="D11" s="3">
        <v>6095.48</v>
      </c>
      <c r="E11" s="3">
        <v>56442.22</v>
      </c>
      <c r="F11" s="4"/>
      <c r="G11" s="3">
        <v>63120.79</v>
      </c>
      <c r="H11" s="3">
        <v>4650.8</v>
      </c>
    </row>
    <row r="12" spans="1:8" ht="11.1" customHeight="1" outlineLevel="1" x14ac:dyDescent="0.2">
      <c r="A12" s="2" t="s">
        <v>16</v>
      </c>
      <c r="B12" s="3">
        <v>5989.04</v>
      </c>
      <c r="C12" s="3">
        <v>32174.65</v>
      </c>
      <c r="D12" s="3">
        <v>25635.64</v>
      </c>
      <c r="E12" s="3">
        <v>6539.01</v>
      </c>
      <c r="F12" s="4"/>
      <c r="G12" s="3">
        <v>32487.16</v>
      </c>
      <c r="H12" s="3">
        <v>5676.53</v>
      </c>
    </row>
    <row r="13" spans="1:8" s="6" customFormat="1" ht="12.95" customHeight="1" x14ac:dyDescent="0.2">
      <c r="A13" s="10" t="s">
        <v>0</v>
      </c>
      <c r="B13" s="11">
        <f>SUM(B6:B12)</f>
        <v>488748.88999999996</v>
      </c>
      <c r="C13" s="11">
        <f t="shared" ref="C13:H13" si="0">SUM(C6:C12)</f>
        <v>1946101.9299999997</v>
      </c>
      <c r="D13" s="11">
        <f t="shared" si="0"/>
        <v>1883120.6999999997</v>
      </c>
      <c r="E13" s="11">
        <f t="shared" si="0"/>
        <v>62981.23</v>
      </c>
      <c r="F13" s="11">
        <f t="shared" si="0"/>
        <v>0</v>
      </c>
      <c r="G13" s="11">
        <f t="shared" si="0"/>
        <v>2021312.2</v>
      </c>
      <c r="H13" s="11">
        <f t="shared" si="0"/>
        <v>413538.62</v>
      </c>
    </row>
    <row r="15" spans="1:8" s="15" customFormat="1" ht="11.45" customHeight="1" x14ac:dyDescent="0.2">
      <c r="A15" s="12" t="s">
        <v>17</v>
      </c>
      <c r="B15" s="13">
        <f>G13/(B13+C13)*100</f>
        <v>83.015853924060949</v>
      </c>
      <c r="C15" s="14" t="s">
        <v>18</v>
      </c>
      <c r="D15" s="14"/>
      <c r="E15" s="14"/>
      <c r="F15" s="14"/>
      <c r="G15" s="14"/>
      <c r="H15" s="14"/>
    </row>
    <row r="16" spans="1:8" ht="11.45" customHeight="1" x14ac:dyDescent="0.2">
      <c r="A16" s="16" t="s">
        <v>19</v>
      </c>
      <c r="B16" s="16"/>
    </row>
  </sheetData>
  <mergeCells count="2">
    <mergeCell ref="A16:B16"/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2024-02-21T02:19:51Z</dcterms:modified>
</cp:coreProperties>
</file>