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D0B1185D-DE36-45EC-9EFE-8801842FE875}" xr6:coauthVersionLast="47" xr6:coauthVersionMax="47" xr10:uidLastSave="{00000000-0000-0000-0000-000000000000}"/>
  <bookViews>
    <workbookView xWindow="2340" yWindow="2340" windowWidth="18000" windowHeight="936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C8" i="1"/>
  <c r="D8" i="1"/>
  <c r="E8" i="1"/>
  <c r="F8" i="1"/>
  <c r="G8" i="1"/>
  <c r="H8" i="1"/>
  <c r="B8" i="1"/>
  <c r="H6" i="1"/>
  <c r="G6" i="1"/>
  <c r="D6" i="1"/>
  <c r="C6" i="1"/>
</calcChain>
</file>

<file path=xl/sharedStrings.xml><?xml version="1.0" encoding="utf-8"?>
<sst xmlns="http://schemas.openxmlformats.org/spreadsheetml/2006/main" count="15" uniqueCount="15">
  <si>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</si>
  <si>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</si>
  <si>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</si>
  <si>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</si>
  <si>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</si>
  <si>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</si>
  <si>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</si>
  <si>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</si>
  <si>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</si>
  <si>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ЛОМОНОСОВА, дом  7</t>
  </si>
  <si>
    <t>Плата за содержание о/и МКД</t>
  </si>
  <si>
    <t>Плата за услуги УК Концепт-2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</si>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</sst>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0"/>
  <sheetViews>
    <sheetView tabSelected="1" workbookViewId="0">
      <selection activeCell="B11" sqref="B11"/>
    </sheetView>
  </sheetViews>
  <sheetFormatPr defaultColWidth="10.5" defaultRowHeight="11.45" customHeight="1" outlineLevelRow="1" x14ac:dyDescent="0.2"/>
  <cols>
    <col min="1" max="1" width="37.33203125" style="1" customWidth="1"/>
    <col min="2" max="2" width="15.33203125" style="1" customWidth="1"/>
    <col min="3" max="3" width="13.5" style="1" customWidth="1"/>
    <col min="4" max="4" width="14.5" style="1" customWidth="1"/>
    <col min="5" max="5" width="16.5" style="1" customWidth="1"/>
    <col min="6" max="6" width="12.33203125" style="1" customWidth="1"/>
    <col min="7" max="7" width="13.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17" t="s">
        <v>14</v>
      </c>
      <c r="B2" s="17"/>
      <c r="C2" s="17"/>
      <c r="D2" s="17"/>
      <c r="E2" s="17"/>
      <c r="F2" s="17"/>
      <c r="G2" s="17"/>
      <c r="H2" s="17"/>
    </row>
    <row r="3" spans="1:8" s="1" customFormat="1" ht="9.9499999999999993" customHeight="1" x14ac:dyDescent="0.2"/>
    <row r="4" spans="1:8" s="7" customFormat="1" ht="39.950000000000003" customHeight="1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1:8" s="7" customFormat="1" ht="11.1" customHeight="1" x14ac:dyDescent="0.2">
      <c r="A5" s="8" t="s">
        <v>9</v>
      </c>
      <c r="B5" s="9"/>
      <c r="C5" s="9"/>
      <c r="D5" s="9"/>
      <c r="E5" s="10"/>
      <c r="F5" s="9"/>
      <c r="G5" s="9"/>
      <c r="H5" s="9"/>
    </row>
    <row r="6" spans="1:8" ht="11.1" customHeight="1" outlineLevel="1" x14ac:dyDescent="0.2">
      <c r="A6" s="2" t="s">
        <v>10</v>
      </c>
      <c r="B6" s="3">
        <v>251264.85</v>
      </c>
      <c r="C6" s="3">
        <f>248433.12+50612.4</f>
        <v>299045.52</v>
      </c>
      <c r="D6" s="3">
        <f>258961.56+50612.4</f>
        <v>309573.96000000002</v>
      </c>
      <c r="E6" s="4"/>
      <c r="F6" s="3">
        <v>10528.44</v>
      </c>
      <c r="G6" s="3">
        <f>196175.77+56938.95</f>
        <v>253114.71999999997</v>
      </c>
      <c r="H6" s="3">
        <f>B6+C6-G6</f>
        <v>297195.65000000002</v>
      </c>
    </row>
    <row r="7" spans="1:8" ht="11.1" customHeight="1" outlineLevel="1" x14ac:dyDescent="0.2">
      <c r="A7" s="2" t="s">
        <v>11</v>
      </c>
      <c r="B7" s="3">
        <v>45804.72</v>
      </c>
      <c r="C7" s="3">
        <v>46615.26</v>
      </c>
      <c r="D7" s="3">
        <v>46615.26</v>
      </c>
      <c r="E7" s="4"/>
      <c r="F7" s="5"/>
      <c r="G7" s="3">
        <v>36122.620000000003</v>
      </c>
      <c r="H7" s="3">
        <v>56297.36</v>
      </c>
    </row>
    <row r="8" spans="1:8" s="7" customFormat="1" ht="12.95" customHeight="1" x14ac:dyDescent="0.2">
      <c r="A8" s="11" t="s">
        <v>0</v>
      </c>
      <c r="B8" s="12">
        <f>SUM(B6:B7)</f>
        <v>297069.57</v>
      </c>
      <c r="C8" s="12">
        <f t="shared" ref="C8:H8" si="0">SUM(C6:C7)</f>
        <v>345660.78</v>
      </c>
      <c r="D8" s="12">
        <f t="shared" si="0"/>
        <v>356189.22000000003</v>
      </c>
      <c r="E8" s="12">
        <f t="shared" si="0"/>
        <v>0</v>
      </c>
      <c r="F8" s="12">
        <f t="shared" si="0"/>
        <v>10528.44</v>
      </c>
      <c r="G8" s="12">
        <f t="shared" si="0"/>
        <v>289237.33999999997</v>
      </c>
      <c r="H8" s="12">
        <f t="shared" si="0"/>
        <v>353493.01</v>
      </c>
    </row>
    <row r="10" spans="1:8" s="16" customFormat="1" ht="11.45" customHeight="1" x14ac:dyDescent="0.2">
      <c r="A10" s="13" t="s">
        <v>12</v>
      </c>
      <c r="B10" s="14">
        <f>G8/(B8+C8)*100</f>
        <v>45.001350877549179</v>
      </c>
      <c r="C10" s="15" t="s">
        <v>13</v>
      </c>
      <c r="D10" s="15"/>
      <c r="E10" s="15"/>
      <c r="F10" s="15"/>
      <c r="G10" s="15"/>
      <c r="H10" s="15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2024-02-21T01:26:01Z</dcterms:modified>
</cp:coreProperties>
</file>