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6441B049-FBE1-4443-A419-D354D87450F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  <c r="B12" i="1"/>
  <c r="B14" i="1" s="1"/>
  <c r="H7" i="1"/>
  <c r="G7" i="1"/>
  <c r="D7" i="1"/>
  <c r="C7" i="1"/>
</calcChain>
</file>

<file path=xl/sharedStrings.xml><?xml version="1.0" encoding="utf-8"?>
<sst xmlns="http://schemas.openxmlformats.org/spreadsheetml/2006/main" count="20" uniqueCount="20">
  <si>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</si>
  <si>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</si>
  <si>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</si>
  <si>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</si>
  <si>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</si>
  <si>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</si>
  <si>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</si>
  <si>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</si>
  <si>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</si>
  <si>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КИРОВА, дом 278</t>
  </si>
  <si>
    <t>О.С.В. на содержание о/и</t>
  </si>
  <si>
    <t>Плата за содержание о/и МКД</t>
  </si>
  <si>
    <t>Плата за услуги УК Концепт-2</t>
  </si>
  <si>
    <t>Т/э на подогрев ХВ для ГВ на сод.о/и</t>
  </si>
  <si>
    <t>ХВ для нагрева ГВ на содержание о/и</t>
  </si>
  <si>
    <t>ХВ на содержание о/и</t>
  </si>
  <si>
    <t>Платежеспособность :</t>
  </si>
  <si>
    <t>%</t>
  </si>
  <si>
    <t>Аренда общего имущества МКД - 3,6 т.руб.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</si>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</sst>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13"/>
      <color theme="1"/>
      <name val="Times New Roman"/>
      <family val="1"/>
      <charset val="204"/>
    </font>
    <font>
      <b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2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4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 vertical="top" wrapText="1"/>
    </xf>
    <xf numFmtId="0" fontId="3" fillId="0" borderId="0" xfId="0" applyFont="1"/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5"/>
  <sheetViews>
    <sheetView tabSelected="1" workbookViewId="0">
      <selection activeCell="A23" sqref="A23"/>
    </sheetView>
  </sheetViews>
  <sheetFormatPr defaultColWidth="10.5" defaultRowHeight="11.45" customHeight="1" outlineLevelRow="1" x14ac:dyDescent="0.2"/>
  <cols>
    <col min="1" max="1" width="42.83203125" style="1" customWidth="1"/>
    <col min="2" max="2" width="15.33203125" style="1" customWidth="1"/>
    <col min="3" max="3" width="19" style="1" customWidth="1"/>
    <col min="4" max="4" width="18.83203125" style="1" customWidth="1"/>
    <col min="5" max="5" width="16.5" style="1" customWidth="1"/>
    <col min="6" max="6" width="12.83203125" style="1" customWidth="1"/>
    <col min="7" max="7" width="14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12" t="s">
        <v>19</v>
      </c>
      <c r="B2" s="12"/>
      <c r="C2" s="12"/>
      <c r="D2" s="12"/>
      <c r="E2" s="12"/>
      <c r="F2" s="12"/>
      <c r="G2" s="12"/>
      <c r="H2" s="12"/>
    </row>
    <row r="3" spans="1:8" s="1" customFormat="1" ht="9.9499999999999993" customHeight="1" x14ac:dyDescent="0.2"/>
    <row r="4" spans="1:8" s="14" customFormat="1" ht="39.950000000000003" customHeight="1" x14ac:dyDescent="0.2">
      <c r="A4" s="13" t="s">
        <v>1</v>
      </c>
      <c r="B4" s="13" t="s">
        <v>2</v>
      </c>
      <c r="C4" s="13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</row>
    <row r="5" spans="1:8" s="14" customFormat="1" ht="11.1" customHeight="1" x14ac:dyDescent="0.2">
      <c r="A5" s="15" t="s">
        <v>9</v>
      </c>
      <c r="B5" s="16"/>
      <c r="C5" s="16"/>
      <c r="D5" s="16"/>
      <c r="E5" s="17"/>
      <c r="F5" s="16"/>
      <c r="G5" s="16"/>
      <c r="H5" s="16"/>
    </row>
    <row r="6" spans="1:8" ht="11.1" customHeight="1" outlineLevel="1" x14ac:dyDescent="0.2">
      <c r="A6" s="2" t="s">
        <v>10</v>
      </c>
      <c r="B6" s="3">
        <v>933.85</v>
      </c>
      <c r="C6" s="4">
        <v>12564.15</v>
      </c>
      <c r="D6" s="4">
        <v>12564.15</v>
      </c>
      <c r="E6" s="5"/>
      <c r="F6" s="5"/>
      <c r="G6" s="4">
        <v>11646.09</v>
      </c>
      <c r="H6" s="4">
        <v>1851.91</v>
      </c>
    </row>
    <row r="7" spans="1:8" ht="11.1" customHeight="1" outlineLevel="1" x14ac:dyDescent="0.2">
      <c r="A7" s="2" t="s">
        <v>11</v>
      </c>
      <c r="B7" s="4">
        <v>177853.28</v>
      </c>
      <c r="C7" s="4">
        <f>778026.26+30844.16</f>
        <v>808870.42</v>
      </c>
      <c r="D7" s="6">
        <f>791861.3+30844.16</f>
        <v>822705.46000000008</v>
      </c>
      <c r="E7" s="5"/>
      <c r="F7" s="4">
        <v>13835.04</v>
      </c>
      <c r="G7" s="4">
        <f>776214.43+30844.16</f>
        <v>807058.59000000008</v>
      </c>
      <c r="H7" s="4">
        <f>B7+C7-G7</f>
        <v>179665.11</v>
      </c>
    </row>
    <row r="8" spans="1:8" ht="11.1" customHeight="1" outlineLevel="1" x14ac:dyDescent="0.2">
      <c r="A8" s="2" t="s">
        <v>12</v>
      </c>
      <c r="B8" s="4">
        <v>36489.730000000003</v>
      </c>
      <c r="C8" s="4">
        <v>152267.6</v>
      </c>
      <c r="D8" s="6">
        <v>152267.6</v>
      </c>
      <c r="E8" s="5"/>
      <c r="F8" s="5"/>
      <c r="G8" s="4">
        <v>150674.26999999999</v>
      </c>
      <c r="H8" s="4">
        <v>38083.06</v>
      </c>
    </row>
    <row r="9" spans="1:8" ht="11.1" customHeight="1" outlineLevel="1" x14ac:dyDescent="0.2">
      <c r="A9" s="2" t="s">
        <v>13</v>
      </c>
      <c r="B9" s="4">
        <v>6269.03</v>
      </c>
      <c r="C9" s="4">
        <v>35637.82</v>
      </c>
      <c r="D9" s="4">
        <v>35637.82</v>
      </c>
      <c r="E9" s="5"/>
      <c r="F9" s="5"/>
      <c r="G9" s="4">
        <v>35323.72</v>
      </c>
      <c r="H9" s="4">
        <v>6583.13</v>
      </c>
    </row>
    <row r="10" spans="1:8" ht="11.1" customHeight="1" outlineLevel="1" x14ac:dyDescent="0.2">
      <c r="A10" s="2" t="s">
        <v>14</v>
      </c>
      <c r="B10" s="3">
        <v>781.1</v>
      </c>
      <c r="C10" s="4">
        <v>3992.35</v>
      </c>
      <c r="D10" s="4">
        <v>3992.35</v>
      </c>
      <c r="E10" s="5"/>
      <c r="F10" s="5"/>
      <c r="G10" s="4">
        <v>4056.71</v>
      </c>
      <c r="H10" s="3">
        <v>716.74</v>
      </c>
    </row>
    <row r="11" spans="1:8" ht="11.1" customHeight="1" outlineLevel="1" x14ac:dyDescent="0.2">
      <c r="A11" s="2" t="s">
        <v>15</v>
      </c>
      <c r="B11" s="3">
        <v>785.7</v>
      </c>
      <c r="C11" s="4">
        <v>3992.35</v>
      </c>
      <c r="D11" s="4">
        <v>3992.35</v>
      </c>
      <c r="E11" s="5"/>
      <c r="F11" s="5"/>
      <c r="G11" s="4">
        <v>4009.99</v>
      </c>
      <c r="H11" s="3">
        <v>768.06</v>
      </c>
    </row>
    <row r="12" spans="1:8" s="14" customFormat="1" ht="12.95" customHeight="1" x14ac:dyDescent="0.2">
      <c r="A12" s="18" t="s">
        <v>0</v>
      </c>
      <c r="B12" s="19">
        <f>SUM(B6:B11)</f>
        <v>223112.69000000003</v>
      </c>
      <c r="C12" s="19">
        <f t="shared" ref="C12:H12" si="0">SUM(C6:C11)</f>
        <v>1017324.69</v>
      </c>
      <c r="D12" s="19">
        <f t="shared" si="0"/>
        <v>1031159.73</v>
      </c>
      <c r="E12" s="19">
        <f t="shared" si="0"/>
        <v>0</v>
      </c>
      <c r="F12" s="19">
        <f t="shared" si="0"/>
        <v>13835.04</v>
      </c>
      <c r="G12" s="19">
        <f t="shared" si="0"/>
        <v>1012769.37</v>
      </c>
      <c r="H12" s="19">
        <f t="shared" si="0"/>
        <v>227668.00999999998</v>
      </c>
    </row>
    <row r="14" spans="1:8" s="10" customFormat="1" ht="11.45" customHeight="1" x14ac:dyDescent="0.2">
      <c r="A14" s="7" t="s">
        <v>16</v>
      </c>
      <c r="B14" s="8">
        <f>G12/(B12+C12)*100</f>
        <v>81.646150489273396</v>
      </c>
      <c r="C14" s="9" t="s">
        <v>17</v>
      </c>
      <c r="D14" s="9"/>
      <c r="E14" s="9"/>
      <c r="F14" s="9"/>
      <c r="G14" s="9"/>
      <c r="H14" s="9"/>
    </row>
    <row r="15" spans="1:8" ht="11.45" customHeight="1" x14ac:dyDescent="0.2">
      <c r="A15" s="11" t="s">
        <v>18</v>
      </c>
      <c r="B15" s="11"/>
    </row>
  </sheetData>
  <mergeCells count="2">
    <mergeCell ref="A2:H2"/>
    <mergeCell ref="A15:B15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2024-02-20T06:15:25Z</dcterms:modified>
</cp:coreProperties>
</file>