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3561BE90-F9D0-4A74-B51F-3872BCA9C8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B12" i="1"/>
  <c r="B14" i="1" s="1"/>
  <c r="H7" i="1"/>
  <c r="G7" i="1"/>
  <c r="D7" i="1"/>
  <c r="C7" i="1"/>
  <c r="B7" i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<sst xmlns="http://schemas.openxmlformats.org/spreadsheetml/2006/main" count="20" uniqueCount="20">
  <si>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</si>
  <si>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</si>
  <si>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</si>
  <si>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</si>
  <si>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</si>
  <si>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</si>
  <si>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</si>
  <si>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</si>
  <si>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</si>
  <si>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263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</si>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</sst>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F21" sqref="F21"/>
    </sheetView>
  </sheetViews>
  <sheetFormatPr defaultColWidth="10.5" defaultRowHeight="11.45" customHeight="1" outlineLevelRow="1" x14ac:dyDescent="0.2"/>
  <cols>
    <col min="1" max="1" width="47.5" style="1" customWidth="1"/>
    <col min="2" max="3" width="15.33203125" style="1" customWidth="1"/>
    <col min="4" max="4" width="15.6640625" style="1" customWidth="1"/>
    <col min="5" max="5" width="16.5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19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s="6" customFormat="1" ht="39.950000000000003" customHeight="1" x14ac:dyDescent="0.2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 s="6" customFormat="1" ht="11.1" customHeight="1" x14ac:dyDescent="0.2">
      <c r="A5" s="7" t="s">
        <v>9</v>
      </c>
      <c r="B5" s="8"/>
      <c r="C5" s="8"/>
      <c r="D5" s="8"/>
      <c r="E5" s="9"/>
      <c r="F5" s="9"/>
      <c r="G5" s="8"/>
      <c r="H5" s="8"/>
    </row>
    <row r="6" spans="1:8" ht="11.1" customHeight="1" outlineLevel="1" x14ac:dyDescent="0.2">
      <c r="A6" s="2" t="s">
        <v>10</v>
      </c>
      <c r="B6" s="3">
        <v>1718.71</v>
      </c>
      <c r="C6" s="3">
        <v>21359.64</v>
      </c>
      <c r="D6" s="3">
        <v>21359.64</v>
      </c>
      <c r="E6" s="4"/>
      <c r="F6" s="4"/>
      <c r="G6" s="3">
        <v>17393.05</v>
      </c>
      <c r="H6" s="3">
        <v>5685.3</v>
      </c>
    </row>
    <row r="7" spans="1:8" ht="11.1" customHeight="1" outlineLevel="1" x14ac:dyDescent="0.2">
      <c r="A7" s="2" t="s">
        <v>11</v>
      </c>
      <c r="B7" s="3">
        <f>418998.74+17497.5</f>
        <v>436496.24</v>
      </c>
      <c r="C7" s="3">
        <f>560392.56+27725.41</f>
        <v>588117.97000000009</v>
      </c>
      <c r="D7" s="3">
        <f>560392.56+27725.41</f>
        <v>588117.97000000009</v>
      </c>
      <c r="E7" s="4"/>
      <c r="F7" s="4"/>
      <c r="G7" s="3">
        <f>540434.57+31902.85</f>
        <v>572337.41999999993</v>
      </c>
      <c r="H7" s="3">
        <f>B7+C7-G7</f>
        <v>452276.79000000015</v>
      </c>
    </row>
    <row r="8" spans="1:8" ht="11.1" customHeight="1" outlineLevel="1" x14ac:dyDescent="0.2">
      <c r="A8" s="2" t="s">
        <v>12</v>
      </c>
      <c r="B8" s="3">
        <v>86225.279999999999</v>
      </c>
      <c r="C8" s="3">
        <v>102805.08</v>
      </c>
      <c r="D8" s="3">
        <v>102805.08</v>
      </c>
      <c r="E8" s="4"/>
      <c r="F8" s="4"/>
      <c r="G8" s="3">
        <v>100501.12</v>
      </c>
      <c r="H8" s="3">
        <v>88529.24</v>
      </c>
    </row>
    <row r="9" spans="1:8" ht="11.1" customHeight="1" outlineLevel="1" x14ac:dyDescent="0.2">
      <c r="A9" s="2" t="s">
        <v>13</v>
      </c>
      <c r="B9" s="3">
        <v>28376.48</v>
      </c>
      <c r="C9" s="3">
        <v>60586.080000000002</v>
      </c>
      <c r="D9" s="3">
        <v>60586.080000000002</v>
      </c>
      <c r="E9" s="4"/>
      <c r="F9" s="4"/>
      <c r="G9" s="3">
        <v>55535.29</v>
      </c>
      <c r="H9" s="3">
        <v>33427.269999999997</v>
      </c>
    </row>
    <row r="10" spans="1:8" ht="11.1" customHeight="1" outlineLevel="1" x14ac:dyDescent="0.2">
      <c r="A10" s="2" t="s">
        <v>14</v>
      </c>
      <c r="B10" s="3">
        <v>3665.15</v>
      </c>
      <c r="C10" s="3">
        <v>6787.08</v>
      </c>
      <c r="D10" s="3">
        <v>6787.08</v>
      </c>
      <c r="E10" s="4"/>
      <c r="F10" s="4"/>
      <c r="G10" s="3">
        <v>6351.48</v>
      </c>
      <c r="H10" s="3">
        <v>4100.75</v>
      </c>
    </row>
    <row r="11" spans="1:8" ht="11.1" customHeight="1" outlineLevel="1" x14ac:dyDescent="0.2">
      <c r="A11" s="2" t="s">
        <v>15</v>
      </c>
      <c r="B11" s="3">
        <v>3941.44</v>
      </c>
      <c r="C11" s="3">
        <v>6787.08</v>
      </c>
      <c r="D11" s="3">
        <v>6787.08</v>
      </c>
      <c r="E11" s="4"/>
      <c r="F11" s="4"/>
      <c r="G11" s="3">
        <v>6390.17</v>
      </c>
      <c r="H11" s="3">
        <v>4338.3500000000004</v>
      </c>
    </row>
    <row r="12" spans="1:8" s="6" customFormat="1" ht="12.95" customHeight="1" x14ac:dyDescent="0.2">
      <c r="A12" s="10" t="s">
        <v>0</v>
      </c>
      <c r="B12" s="11">
        <f>SUM(B6:B11)</f>
        <v>560423.29999999993</v>
      </c>
      <c r="C12" s="11">
        <f t="shared" ref="C12:H12" si="0">SUM(C6:C11)</f>
        <v>786442.92999999993</v>
      </c>
      <c r="D12" s="11">
        <f t="shared" si="0"/>
        <v>786442.92999999993</v>
      </c>
      <c r="E12" s="11">
        <f t="shared" si="0"/>
        <v>0</v>
      </c>
      <c r="F12" s="11">
        <f t="shared" si="0"/>
        <v>0</v>
      </c>
      <c r="G12" s="11">
        <f t="shared" si="0"/>
        <v>758508.53</v>
      </c>
      <c r="H12" s="11">
        <f t="shared" si="0"/>
        <v>588357.70000000019</v>
      </c>
    </row>
    <row r="14" spans="1:8" s="15" customFormat="1" ht="11.45" customHeight="1" x14ac:dyDescent="0.2">
      <c r="A14" s="12" t="s">
        <v>16</v>
      </c>
      <c r="B14" s="13">
        <f>G12/(B12+C12)*100</f>
        <v>56.316545259286812</v>
      </c>
      <c r="C14" s="14" t="s">
        <v>17</v>
      </c>
      <c r="D14" s="14"/>
      <c r="E14" s="14"/>
      <c r="F14" s="14"/>
      <c r="G14" s="14"/>
      <c r="H14" s="14"/>
    </row>
    <row r="15" spans="1:8" ht="11.45" customHeight="1" x14ac:dyDescent="0.2">
      <c r="A15" s="16" t="s">
        <v>18</v>
      </c>
      <c r="B15" s="16"/>
    </row>
  </sheetData>
  <mergeCells count="2">
    <mergeCell ref="A2:H2"/>
    <mergeCell ref="A15:B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2024-02-20T06:07:30Z</dcterms:modified>
</cp:coreProperties>
</file>