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Опришко А.М\Desktop\Для нашего сайта\2023\Концепт 2\"/>
    </mc:Choice>
  </mc:AlternateContent>
  <xr:revisionPtr revIDLastSave="0" documentId="13_ncr:1_{5AF23226-B0B3-4222-B02E-3484FDBE94F0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2023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4" i="1" l="1"/>
  <c r="C12" i="1"/>
  <c r="D12" i="1"/>
  <c r="E12" i="1"/>
  <c r="F12" i="1"/>
  <c r="G12" i="1"/>
  <c r="H12" i="1"/>
  <c r="B12" i="1"/>
  <c r="H7" i="1"/>
  <c r="G7" i="1"/>
  <c r="D7" i="1"/>
  <c r="C7" i="1"/>
  <c r="B7" i="1"/>
</calcChain>
</file>

<file path=xl/sharedStrings.xml><?xml version="1.0" encoding="utf-8"?>
<sst xmlns="http://schemas.openxmlformats.org/spreadsheetml/2006/main" count="19" uniqueCount="19">
  <si>
    <t>Итого</t>
  </si>
  <si>
    <t>Вид расчета</t>
  </si>
  <si>
    <t>Сумма Начальный остаток</t>
  </si>
  <si>
    <t>Сумма Приход</t>
  </si>
  <si>
    <t>Сумма начислений</t>
  </si>
  <si>
    <t>Сумма перерасчетов</t>
  </si>
  <si>
    <t>Сумма льгот</t>
  </si>
  <si>
    <t>Сумма оплаты</t>
  </si>
  <si>
    <t>Сумма Конечный остаток</t>
  </si>
  <si>
    <t>КИРОВА, дом 257</t>
  </si>
  <si>
    <t>О.С.В. на содержание о/и</t>
  </si>
  <si>
    <t>Плата за содержание о/и МКД</t>
  </si>
  <si>
    <t>Плата за услуги УК Концепт-2</t>
  </si>
  <si>
    <t>Т/э на подогрев ХВ для ГВ на сод.о/и</t>
  </si>
  <si>
    <t>ХВ для нагрева ГВ на содержание о/и</t>
  </si>
  <si>
    <t>ХВ на содержание о/и</t>
  </si>
  <si>
    <t>Платежеспособность :</t>
  </si>
  <si>
    <t>%</t>
  </si>
  <si>
    <t xml:space="preserve">Сведения за 2023 год о начислении платы за жилищные услуги.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</si>
</sst>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8"/>
      <name val="Arial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b/>
      <sz val="13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4ECC5"/>
        <bgColor auto="1"/>
      </patternFill>
    </fill>
    <fill>
      <patternFill patternType="solid">
        <fgColor rgb="FFF8F2D8"/>
        <bgColor auto="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rgb="FFCCC085"/>
      </left>
      <right style="thin">
        <color rgb="FFCCC085"/>
      </right>
      <top style="thin">
        <color rgb="FFCCC085"/>
      </top>
      <bottom style="thin">
        <color rgb="FFCCC085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top" wrapText="1" indent="2"/>
    </xf>
    <xf numFmtId="2" fontId="0" fillId="0" borderId="1" xfId="0" applyNumberFormat="1" applyBorder="1" applyAlignment="1">
      <alignment horizontal="right" vertical="top"/>
    </xf>
    <xf numFmtId="4" fontId="0" fillId="0" borderId="1" xfId="0" applyNumberFormat="1" applyBorder="1" applyAlignment="1">
      <alignment horizontal="right" vertical="top"/>
    </xf>
    <xf numFmtId="0" fontId="0" fillId="0" borderId="1" xfId="0" applyBorder="1" applyAlignment="1">
      <alignment horizontal="right" vertical="top"/>
    </xf>
    <xf numFmtId="0" fontId="1" fillId="2" borderId="1" xfId="0" applyFont="1" applyFill="1" applyBorder="1" applyAlignment="1">
      <alignment horizontal="left" vertical="top" wrapText="1"/>
    </xf>
    <xf numFmtId="0" fontId="2" fillId="0" borderId="0" xfId="0" applyFont="1"/>
    <xf numFmtId="0" fontId="2" fillId="3" borderId="1" xfId="0" applyFont="1" applyFill="1" applyBorder="1" applyAlignment="1">
      <alignment horizontal="left" vertical="top" wrapText="1"/>
    </xf>
    <xf numFmtId="4" fontId="2" fillId="3" borderId="1" xfId="0" applyNumberFormat="1" applyFont="1" applyFill="1" applyBorder="1" applyAlignment="1">
      <alignment horizontal="right" vertical="top"/>
    </xf>
    <xf numFmtId="0" fontId="2" fillId="3" borderId="1" xfId="0" applyFont="1" applyFill="1" applyBorder="1" applyAlignment="1">
      <alignment horizontal="right" vertical="top"/>
    </xf>
    <xf numFmtId="0" fontId="1" fillId="2" borderId="1" xfId="0" applyFont="1" applyFill="1" applyBorder="1" applyAlignment="1">
      <alignment horizontal="left" vertical="top"/>
    </xf>
    <xf numFmtId="4" fontId="1" fillId="2" borderId="1" xfId="0" applyNumberFormat="1" applyFont="1" applyFill="1" applyBorder="1" applyAlignment="1">
      <alignment horizontal="right" vertical="top"/>
    </xf>
    <xf numFmtId="0" fontId="1" fillId="0" borderId="0" xfId="0" applyFont="1" applyAlignment="1">
      <alignment horizontal="right"/>
    </xf>
    <xf numFmtId="2" fontId="1" fillId="0" borderId="0" xfId="0" applyNumberFormat="1" applyFont="1" applyAlignment="1">
      <alignment horizontal="right"/>
    </xf>
    <xf numFmtId="0" fontId="1" fillId="0" borderId="0" xfId="0" applyFont="1" applyAlignment="1">
      <alignment horizontal="left"/>
    </xf>
    <xf numFmtId="0" fontId="1" fillId="0" borderId="0" xfId="0" applyFont="1"/>
    <xf numFmtId="0" fontId="3" fillId="4" borderId="0" xfId="0" applyFont="1" applyFill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 fitToPage="1"/>
  </sheetPr>
  <dimension ref="A1:H14"/>
  <sheetViews>
    <sheetView tabSelected="1" workbookViewId="0">
      <selection activeCell="B23" sqref="B23"/>
    </sheetView>
  </sheetViews>
  <sheetFormatPr defaultColWidth="10.5" defaultRowHeight="11.45" customHeight="1" outlineLevelRow="1" x14ac:dyDescent="0.2"/>
  <cols>
    <col min="1" max="1" width="47" style="1" customWidth="1"/>
    <col min="2" max="2" width="15.33203125" style="1" customWidth="1"/>
    <col min="3" max="3" width="16.33203125" style="1" customWidth="1"/>
    <col min="4" max="4" width="17.33203125" style="1" customWidth="1"/>
    <col min="5" max="5" width="16.5" style="1" customWidth="1"/>
    <col min="6" max="6" width="9.6640625" style="1" customWidth="1"/>
    <col min="7" max="7" width="14" style="1" customWidth="1"/>
    <col min="8" max="8" width="14.6640625" style="1" customWidth="1"/>
  </cols>
  <sheetData>
    <row r="1" spans="1:8" s="1" customFormat="1" ht="9.9499999999999993" customHeight="1" x14ac:dyDescent="0.2"/>
    <row r="2" spans="1:8" ht="16.5" customHeight="1" x14ac:dyDescent="0.25">
      <c r="A2" s="17" t="s">
        <v>18</v>
      </c>
      <c r="B2" s="17"/>
      <c r="C2" s="17"/>
      <c r="D2" s="17"/>
      <c r="E2" s="17"/>
      <c r="F2" s="17"/>
      <c r="G2" s="17"/>
      <c r="H2" s="17"/>
    </row>
    <row r="3" spans="1:8" s="1" customFormat="1" ht="9.9499999999999993" customHeight="1" x14ac:dyDescent="0.2"/>
    <row r="4" spans="1:8" s="7" customFormat="1" ht="39.950000000000003" customHeight="1" x14ac:dyDescent="0.2">
      <c r="A4" s="6" t="s">
        <v>1</v>
      </c>
      <c r="B4" s="6" t="s">
        <v>2</v>
      </c>
      <c r="C4" s="6" t="s">
        <v>3</v>
      </c>
      <c r="D4" s="6" t="s">
        <v>4</v>
      </c>
      <c r="E4" s="6" t="s">
        <v>5</v>
      </c>
      <c r="F4" s="6" t="s">
        <v>6</v>
      </c>
      <c r="G4" s="6" t="s">
        <v>7</v>
      </c>
      <c r="H4" s="6" t="s">
        <v>8</v>
      </c>
    </row>
    <row r="5" spans="1:8" s="7" customFormat="1" ht="11.1" customHeight="1" x14ac:dyDescent="0.2">
      <c r="A5" s="8" t="s">
        <v>9</v>
      </c>
      <c r="B5" s="9"/>
      <c r="C5" s="9"/>
      <c r="D5" s="9"/>
      <c r="E5" s="10"/>
      <c r="F5" s="10"/>
      <c r="G5" s="9"/>
      <c r="H5" s="9"/>
    </row>
    <row r="6" spans="1:8" ht="11.1" customHeight="1" outlineLevel="1" x14ac:dyDescent="0.2">
      <c r="A6" s="2" t="s">
        <v>10</v>
      </c>
      <c r="B6" s="3">
        <v>249.36</v>
      </c>
      <c r="C6" s="4">
        <v>3062.82</v>
      </c>
      <c r="D6" s="4">
        <v>3062.82</v>
      </c>
      <c r="E6" s="5"/>
      <c r="F6" s="5"/>
      <c r="G6" s="4">
        <v>2624.33</v>
      </c>
      <c r="H6" s="3">
        <v>687.85</v>
      </c>
    </row>
    <row r="7" spans="1:8" ht="11.1" customHeight="1" outlineLevel="1" x14ac:dyDescent="0.2">
      <c r="A7" s="2" t="s">
        <v>11</v>
      </c>
      <c r="B7" s="4">
        <f>64578.3+3.77</f>
        <v>64582.07</v>
      </c>
      <c r="C7" s="4">
        <f>259736.56+52008.86</f>
        <v>311745.42</v>
      </c>
      <c r="D7" s="4">
        <f>259736.56+52008.86</f>
        <v>311745.42</v>
      </c>
      <c r="E7" s="5"/>
      <c r="F7" s="5"/>
      <c r="G7" s="4">
        <f>242155.65+48296.36</f>
        <v>290452.01</v>
      </c>
      <c r="H7" s="4">
        <f>B7+C7-G7</f>
        <v>85875.479999999981</v>
      </c>
    </row>
    <row r="8" spans="1:8" ht="11.1" customHeight="1" outlineLevel="1" x14ac:dyDescent="0.2">
      <c r="A8" s="2" t="s">
        <v>12</v>
      </c>
      <c r="B8" s="4">
        <v>14929.14</v>
      </c>
      <c r="C8" s="4">
        <v>59663.360000000001</v>
      </c>
      <c r="D8" s="4">
        <v>59663.360000000001</v>
      </c>
      <c r="E8" s="5"/>
      <c r="F8" s="5"/>
      <c r="G8" s="4">
        <v>54531.71</v>
      </c>
      <c r="H8" s="4">
        <v>20060.79</v>
      </c>
    </row>
    <row r="9" spans="1:8" ht="11.1" customHeight="1" outlineLevel="1" x14ac:dyDescent="0.2">
      <c r="A9" s="2" t="s">
        <v>13</v>
      </c>
      <c r="B9" s="4">
        <v>1120.08</v>
      </c>
      <c r="C9" s="4">
        <v>4521.9799999999996</v>
      </c>
      <c r="D9" s="4">
        <v>4521.9799999999996</v>
      </c>
      <c r="E9" s="5"/>
      <c r="F9" s="5"/>
      <c r="G9" s="4">
        <v>4131.38</v>
      </c>
      <c r="H9" s="4">
        <v>1510.68</v>
      </c>
    </row>
    <row r="10" spans="1:8" ht="11.1" customHeight="1" outlineLevel="1" x14ac:dyDescent="0.2">
      <c r="A10" s="2" t="s">
        <v>14</v>
      </c>
      <c r="B10" s="3">
        <v>205.51</v>
      </c>
      <c r="C10" s="3">
        <v>973.23</v>
      </c>
      <c r="D10" s="3">
        <v>973.23</v>
      </c>
      <c r="E10" s="5"/>
      <c r="F10" s="5"/>
      <c r="G10" s="3">
        <v>876.54</v>
      </c>
      <c r="H10" s="3">
        <v>302.2</v>
      </c>
    </row>
    <row r="11" spans="1:8" ht="11.1" customHeight="1" outlineLevel="1" x14ac:dyDescent="0.2">
      <c r="A11" s="2" t="s">
        <v>15</v>
      </c>
      <c r="B11" s="3">
        <v>205.56</v>
      </c>
      <c r="C11" s="3">
        <v>973.23</v>
      </c>
      <c r="D11" s="3">
        <v>973.23</v>
      </c>
      <c r="E11" s="5"/>
      <c r="F11" s="5"/>
      <c r="G11" s="3">
        <v>876.58</v>
      </c>
      <c r="H11" s="3">
        <v>302.20999999999998</v>
      </c>
    </row>
    <row r="12" spans="1:8" s="7" customFormat="1" ht="12.95" customHeight="1" x14ac:dyDescent="0.2">
      <c r="A12" s="11" t="s">
        <v>0</v>
      </c>
      <c r="B12" s="12">
        <f>SUM(B6:B11)</f>
        <v>81291.72</v>
      </c>
      <c r="C12" s="12">
        <f t="shared" ref="C12:H12" si="0">SUM(C6:C11)</f>
        <v>380940.03999999992</v>
      </c>
      <c r="D12" s="12">
        <f t="shared" si="0"/>
        <v>380940.03999999992</v>
      </c>
      <c r="E12" s="12">
        <f t="shared" si="0"/>
        <v>0</v>
      </c>
      <c r="F12" s="12">
        <f t="shared" si="0"/>
        <v>0</v>
      </c>
      <c r="G12" s="12">
        <f t="shared" si="0"/>
        <v>353492.55000000005</v>
      </c>
      <c r="H12" s="12">
        <f t="shared" si="0"/>
        <v>108739.20999999999</v>
      </c>
    </row>
    <row r="14" spans="1:8" s="16" customFormat="1" ht="11.45" customHeight="1" x14ac:dyDescent="0.2">
      <c r="A14" s="13" t="s">
        <v>16</v>
      </c>
      <c r="B14" s="14">
        <f>G12/(B12+C12)*100</f>
        <v>76.475175569934905</v>
      </c>
      <c r="C14" s="15" t="s">
        <v>17</v>
      </c>
      <c r="D14" s="15"/>
      <c r="E14" s="15"/>
      <c r="F14" s="15"/>
      <c r="G14" s="15"/>
      <c r="H14" s="15"/>
    </row>
  </sheetData>
  <mergeCells count="1">
    <mergeCell ref="A2:H2"/>
  </mergeCells>
  <pageMargins left="0.39370078740157483" right="0.39370078740157483" top="0.39370078740157483" bottom="0.39370078740157483" header="0" footer="0"/>
  <pageSetup paperSize="9" fitToHeight="0" pageOrder="overThenDown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Зинченко А М</cp:lastModifiedBy>
  <dcterms:modified xsi:type="dcterms:W3CDTF">2024-02-20T05:35:12Z</dcterms:modified>
</cp:coreProperties>
</file>