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Кирова 249" sheetId="1" r:id="rId1"/>
  </sheets>
  <definedNames>
    <definedName name="_xlnm.Print_Area" localSheetId="0">'Кирова 249'!$A$1:$H$84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H81" i="1" l="1"/>
  <c r="H79" i="1"/>
  <c r="H63" i="1"/>
  <c r="H60" i="1"/>
  <c r="H55" i="1"/>
  <c r="H49" i="1"/>
  <c r="H47" i="1"/>
  <c r="H42" i="1"/>
  <c r="H28" i="1"/>
  <c r="H26" i="1"/>
  <c r="H24" i="1"/>
  <c r="H19" i="1"/>
  <c r="H84" i="1" l="1"/>
  <c r="G84" i="1"/>
  <c r="E83" i="1"/>
  <c r="G82" i="1"/>
  <c r="D81" i="1" s="1"/>
  <c r="G79" i="1"/>
  <c r="D79" i="1" s="1"/>
  <c r="G63" i="1"/>
  <c r="D63" i="1"/>
  <c r="G60" i="1"/>
  <c r="D60" i="1"/>
  <c r="G55" i="1"/>
  <c r="D55" i="1"/>
  <c r="G49" i="1"/>
  <c r="D49" i="1" s="1"/>
  <c r="G47" i="1"/>
  <c r="D47" i="1"/>
  <c r="G42" i="1"/>
  <c r="D42" i="1"/>
  <c r="G28" i="1"/>
  <c r="D28" i="1"/>
  <c r="G26" i="1"/>
  <c r="D26" i="1" s="1"/>
  <c r="G24" i="1"/>
  <c r="D24" i="1"/>
  <c r="D19" i="1"/>
  <c r="D84" i="1" s="1"/>
</calcChain>
</file>

<file path=xl/sharedStrings.xml><?xml version="1.0" encoding="utf-8"?>
<sst xmlns="http://schemas.openxmlformats.org/spreadsheetml/2006/main" count="140" uniqueCount="116">
  <si>
    <t>2 категория</t>
  </si>
  <si>
    <t>Год постройки</t>
  </si>
  <si>
    <t>нет</t>
  </si>
  <si>
    <t xml:space="preserve">многоквартирного дома № 249 по ул. Кирова города Белогорск </t>
  </si>
  <si>
    <t>Площадь лестничных маршей и тамбуров, кв м</t>
  </si>
  <si>
    <t>Площадь подвальных помещений, кв м</t>
  </si>
  <si>
    <t>Общая площадь жилых помещений МКД , кв.м.</t>
  </si>
  <si>
    <t xml:space="preserve"> Отчет о выполненных работах и оказанных услугах по содержанию общего имущества </t>
  </si>
  <si>
    <t>за период с 01 января по 31 декабря 2023 года</t>
  </si>
  <si>
    <t>Планируемый срок капитального ремонта в соответствии с региональной программой</t>
  </si>
  <si>
    <t>2020-2022</t>
  </si>
  <si>
    <t>ВДИС с/тех</t>
  </si>
  <si>
    <t>2029-2031</t>
  </si>
  <si>
    <t>крыша</t>
  </si>
  <si>
    <t>2041-2043</t>
  </si>
  <si>
    <t>фасад, подвал, 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</si>
  <si>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</si>
  <si>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</si>
  <si>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</si>
  <si>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</si>
  <si>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</si>
  <si>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</si>
  <si>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</si>
  <si>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</si>
  <si>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</si>
  <si>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</si>
  <si>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</si>
  <si>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</si>
  <si>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</si>
  <si>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</si>
  <si>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</si>
  <si>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</si>
  <si>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</si>
  <si>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</si>
  <si>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</si>
  <si>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</si>
  <si>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</si>
  <si>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</si>
  <si>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</si>
  <si>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</si>
  <si>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</si>
  <si>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</si>
  <si>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</si>
  <si>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</si>
  <si>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</si>
  <si>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</si>
  <si>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</si>
  <si>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</si>
  <si>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</si>
  <si>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</si>
  <si>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</si>
  <si>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</si>
  <si>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</si>
  <si>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</si>
  <si>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</si>
  <si>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</si>
  <si>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</si>
  <si>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</si>
  <si>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</si>
  <si>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</si>
  <si>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</si>
  <si>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</si>
  <si>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</si>
  <si>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</si>
  <si>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</si>
  <si>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</si>
  <si>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</si>
  <si>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</si>
  <si>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</si>
  <si>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</si>
  <si>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</si>
  <si>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</si>
  <si>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</si>
  <si>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</si>
  <si>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</si>
  <si>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</si>
  <si>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</si>
  <si>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</si>
  <si>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</si>
  <si>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</si>
  <si>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</si>
  <si>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</si>
  <si>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</si>
  <si>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</si>
  <si>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</si>
  <si>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</si>
  <si>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</si>
  <si>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</si>
  <si>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</si>
  <si>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</si>
  <si>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</si>
  <si>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</si>
  <si>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</si>
  <si>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</si>
  <si>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</si>
  <si>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</si>
  <si>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</si>
  <si>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</si>
  <si>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</si>
  <si>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</si>
  <si>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</si>
  <si>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 2021 г.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</si>
  <si>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</si>
  <si>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</si>
  <si>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</si>
  <si>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Установка лавочки 1 шт.</t>
  </si>
  <si>
    <t>май-октябрь</t>
  </si>
  <si>
    <t>Всего в месяц руб. за 1 кв.м.</t>
  </si>
  <si>
    <t>Всего за 404,9 кв.м.</t>
  </si>
  <si>
    <t>Плановая стоимость работ и услуг на  2023 г., руб.</t>
  </si>
  <si>
    <t>Фактическое выполнение работ и  услуг в 2023 г., руб.</t>
  </si>
  <si>
    <t>Установка урны 1 шт.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</si>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</sst>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2" fontId="2" fillId="0" borderId="0" xfId="0" applyNumberFormat="1" applyFont="1" applyFill="1" applyAlignment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2" fontId="1" fillId="0" borderId="0" xfId="0" applyNumberFormat="1" applyFont="1" applyFill="1" applyAlignment="1">
      <alignment horizontal="right"/>
    </xf>
    <xf numFmtId="0" fontId="1" fillId="0" borderId="0" xfId="0" applyFont="1" applyFill="1" applyAlignment="1"/>
    <xf numFmtId="2" fontId="1" fillId="0" borderId="0" xfId="0" applyNumberFormat="1" applyFont="1" applyFill="1"/>
    <xf numFmtId="0" fontId="1" fillId="0" borderId="0" xfId="0" applyFont="1"/>
    <xf numFmtId="1" fontId="1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/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2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0" fontId="4" fillId="0" borderId="1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1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:H84"/>
  <sheetViews>
    <sheetView tabSelected="1" zoomScaleNormal="100" zoomScaleSheetLayoutView="100" workbookViewId="0">
      <selection activeCell="D16" sqref="D16"/>
    </sheetView>
  </sheetViews>
  <sheetFormatPr defaultRowHeight="13.2" x14ac:dyDescent="0.25"/>
  <cols>
    <col min="1" max="1" width="6" style="10" customWidth="1"/>
    <col min="2" max="2" width="44.33203125" style="13" customWidth="1"/>
    <col min="3" max="3" width="18" style="7" customWidth="1"/>
    <col min="4" max="4" width="12.44140625" style="12" customWidth="1"/>
    <col min="5" max="5" width="11.5546875" style="12" hidden="1" customWidth="1"/>
    <col min="6" max="7" width="0" style="7" hidden="1" customWidth="1"/>
    <col min="8" max="8" width="11.5546875" style="7" customWidth="1"/>
    <col min="9" max="16384" width="8.88671875" style="7"/>
  </cols>
  <sheetData>
    <row r="1" spans="1:8" x14ac:dyDescent="0.25">
      <c r="D1" s="11" t="s">
        <v>0</v>
      </c>
      <c r="E1" s="11"/>
    </row>
    <row r="2" spans="1:8" x14ac:dyDescent="0.25">
      <c r="A2" s="46" t="s">
        <v>7</v>
      </c>
      <c r="B2" s="46"/>
      <c r="C2" s="46"/>
      <c r="D2" s="46"/>
      <c r="E2" s="46"/>
    </row>
    <row r="3" spans="1:8" x14ac:dyDescent="0.25">
      <c r="A3" s="47" t="s">
        <v>3</v>
      </c>
      <c r="B3" s="48"/>
      <c r="C3" s="48"/>
      <c r="D3" s="48"/>
      <c r="E3" s="48"/>
    </row>
    <row r="4" spans="1:8" x14ac:dyDescent="0.25">
      <c r="A4" s="47" t="s">
        <v>8</v>
      </c>
      <c r="B4" s="48"/>
      <c r="C4" s="48"/>
      <c r="D4" s="48"/>
      <c r="E4" s="1"/>
    </row>
    <row r="5" spans="1:8" ht="21" customHeight="1" x14ac:dyDescent="0.25">
      <c r="A5" s="2"/>
      <c r="B5" s="14"/>
      <c r="C5" s="3" t="s">
        <v>1</v>
      </c>
      <c r="D5" s="8">
        <v>1957</v>
      </c>
      <c r="E5" s="4"/>
    </row>
    <row r="6" spans="1:8" ht="18" customHeight="1" x14ac:dyDescent="0.25">
      <c r="A6" s="5"/>
      <c r="B6" s="49" t="s">
        <v>9</v>
      </c>
      <c r="C6" s="49"/>
      <c r="D6" s="8" t="s">
        <v>10</v>
      </c>
      <c r="E6" s="4"/>
      <c r="H6" s="7" t="s">
        <v>11</v>
      </c>
    </row>
    <row r="7" spans="1:8" ht="15.6" customHeight="1" x14ac:dyDescent="0.25">
      <c r="A7" s="5"/>
      <c r="B7" s="49"/>
      <c r="C7" s="49"/>
      <c r="D7" s="8" t="s">
        <v>12</v>
      </c>
      <c r="E7" s="4"/>
      <c r="H7" s="7" t="s">
        <v>13</v>
      </c>
    </row>
    <row r="8" spans="1:8" ht="42.6" customHeight="1" x14ac:dyDescent="0.25">
      <c r="A8" s="5"/>
      <c r="B8" s="49"/>
      <c r="C8" s="49"/>
      <c r="D8" s="8" t="s">
        <v>14</v>
      </c>
      <c r="E8" s="4"/>
      <c r="H8" s="16" t="s">
        <v>15</v>
      </c>
    </row>
    <row r="9" spans="1:8" x14ac:dyDescent="0.25">
      <c r="A9" s="2"/>
      <c r="B9" s="14"/>
      <c r="C9" s="3" t="s">
        <v>112</v>
      </c>
      <c r="D9" s="8">
        <v>2</v>
      </c>
      <c r="E9" s="6"/>
    </row>
    <row r="10" spans="1:8" x14ac:dyDescent="0.25">
      <c r="A10" s="2"/>
      <c r="B10" s="14"/>
      <c r="C10" s="3" t="s">
        <v>113</v>
      </c>
      <c r="D10" s="8">
        <v>1</v>
      </c>
      <c r="E10" s="6"/>
    </row>
    <row r="11" spans="1:8" x14ac:dyDescent="0.25">
      <c r="A11" s="2"/>
      <c r="B11" s="14"/>
      <c r="C11" s="3" t="s">
        <v>114</v>
      </c>
      <c r="D11" s="8">
        <v>8</v>
      </c>
      <c r="E11" s="6"/>
    </row>
    <row r="12" spans="1:8" x14ac:dyDescent="0.25">
      <c r="A12" s="2"/>
      <c r="B12" s="14"/>
      <c r="C12" s="3" t="s">
        <v>6</v>
      </c>
      <c r="D12" s="15">
        <v>404.9</v>
      </c>
      <c r="E12" s="6"/>
    </row>
    <row r="13" spans="1:8" x14ac:dyDescent="0.25">
      <c r="A13" s="2"/>
      <c r="B13" s="45" t="s">
        <v>4</v>
      </c>
      <c r="C13" s="45"/>
      <c r="D13" s="9">
        <v>35.1</v>
      </c>
      <c r="E13" s="6"/>
    </row>
    <row r="14" spans="1:8" x14ac:dyDescent="0.25">
      <c r="A14" s="7"/>
      <c r="B14" s="45" t="s">
        <v>5</v>
      </c>
      <c r="C14" s="45"/>
      <c r="D14" s="9" t="s">
        <v>2</v>
      </c>
      <c r="E14" s="4"/>
    </row>
    <row r="15" spans="1:8" x14ac:dyDescent="0.25">
      <c r="A15" s="7"/>
      <c r="B15" s="17"/>
      <c r="C15" s="17" t="s">
        <v>115</v>
      </c>
      <c r="D15" s="8">
        <f>15.3*19.2*6.1</f>
        <v>1791.9359999999999</v>
      </c>
      <c r="E15" s="4"/>
    </row>
    <row r="17" spans="1:8" ht="88.2" customHeight="1" x14ac:dyDescent="0.25">
      <c r="A17" s="18" t="s">
        <v>16</v>
      </c>
      <c r="B17" s="18" t="s">
        <v>17</v>
      </c>
      <c r="C17" s="18" t="s">
        <v>18</v>
      </c>
      <c r="D17" s="18" t="s">
        <v>109</v>
      </c>
      <c r="E17" s="18" t="s">
        <v>19</v>
      </c>
      <c r="F17" s="18"/>
      <c r="G17" s="18"/>
      <c r="H17" s="18" t="s">
        <v>110</v>
      </c>
    </row>
    <row r="18" spans="1:8" x14ac:dyDescent="0.25">
      <c r="A18" s="44" t="s">
        <v>20</v>
      </c>
      <c r="B18" s="44"/>
      <c r="C18" s="44"/>
      <c r="D18" s="44"/>
      <c r="E18" s="44"/>
      <c r="G18" s="19"/>
    </row>
    <row r="19" spans="1:8" ht="93" customHeight="1" x14ac:dyDescent="0.25">
      <c r="A19" s="18">
        <v>1</v>
      </c>
      <c r="B19" s="20" t="s">
        <v>21</v>
      </c>
      <c r="C19" s="18" t="s">
        <v>22</v>
      </c>
      <c r="D19" s="32">
        <f>E19*G19*12</f>
        <v>5927.735999999999</v>
      </c>
      <c r="E19" s="40">
        <v>1.22</v>
      </c>
      <c r="G19" s="41">
        <v>404.9</v>
      </c>
      <c r="H19" s="32">
        <f>D19</f>
        <v>5927.735999999999</v>
      </c>
    </row>
    <row r="20" spans="1:8" ht="42.75" customHeight="1" x14ac:dyDescent="0.25">
      <c r="A20" s="18">
        <v>2</v>
      </c>
      <c r="B20" s="20" t="s">
        <v>23</v>
      </c>
      <c r="C20" s="18" t="s">
        <v>24</v>
      </c>
      <c r="D20" s="32"/>
      <c r="E20" s="40"/>
      <c r="G20" s="41"/>
      <c r="H20" s="32"/>
    </row>
    <row r="21" spans="1:8" ht="30.75" customHeight="1" x14ac:dyDescent="0.25">
      <c r="A21" s="18">
        <v>3</v>
      </c>
      <c r="B21" s="20" t="s">
        <v>25</v>
      </c>
      <c r="C21" s="18" t="s">
        <v>26</v>
      </c>
      <c r="D21" s="32"/>
      <c r="E21" s="40"/>
      <c r="G21" s="41"/>
      <c r="H21" s="32"/>
    </row>
    <row r="22" spans="1:8" ht="40.5" customHeight="1" x14ac:dyDescent="0.25">
      <c r="A22" s="18">
        <v>4</v>
      </c>
      <c r="B22" s="20" t="s">
        <v>27</v>
      </c>
      <c r="C22" s="18" t="s">
        <v>24</v>
      </c>
      <c r="D22" s="32"/>
      <c r="E22" s="40"/>
      <c r="G22" s="41"/>
      <c r="H22" s="32"/>
    </row>
    <row r="23" spans="1:8" ht="55.5" customHeight="1" x14ac:dyDescent="0.25">
      <c r="A23" s="18">
        <v>5</v>
      </c>
      <c r="B23" s="20" t="s">
        <v>28</v>
      </c>
      <c r="C23" s="18" t="s">
        <v>24</v>
      </c>
      <c r="D23" s="32"/>
      <c r="E23" s="40"/>
      <c r="G23" s="41"/>
      <c r="H23" s="32"/>
    </row>
    <row r="24" spans="1:8" ht="32.25" customHeight="1" x14ac:dyDescent="0.25">
      <c r="A24" s="18">
        <v>6</v>
      </c>
      <c r="B24" s="20" t="s">
        <v>29</v>
      </c>
      <c r="C24" s="18"/>
      <c r="D24" s="21">
        <f>E24*G24*12</f>
        <v>777.4079999999999</v>
      </c>
      <c r="E24" s="22">
        <v>0.16</v>
      </c>
      <c r="G24" s="23">
        <f>G19</f>
        <v>404.9</v>
      </c>
      <c r="H24" s="21">
        <f>D24</f>
        <v>777.4079999999999</v>
      </c>
    </row>
    <row r="25" spans="1:8" x14ac:dyDescent="0.25">
      <c r="A25" s="44" t="s">
        <v>30</v>
      </c>
      <c r="B25" s="44"/>
      <c r="C25" s="44"/>
      <c r="D25" s="44"/>
      <c r="E25" s="44"/>
      <c r="G25" s="19"/>
    </row>
    <row r="26" spans="1:8" ht="27" customHeight="1" x14ac:dyDescent="0.25">
      <c r="A26" s="18">
        <v>1</v>
      </c>
      <c r="B26" s="20" t="s">
        <v>31</v>
      </c>
      <c r="C26" s="18" t="s">
        <v>24</v>
      </c>
      <c r="D26" s="24">
        <f>E26*G26*12</f>
        <v>1651.992</v>
      </c>
      <c r="E26" s="18">
        <v>0.34</v>
      </c>
      <c r="G26" s="25">
        <f>G19</f>
        <v>404.9</v>
      </c>
      <c r="H26" s="24">
        <f>D26</f>
        <v>1651.992</v>
      </c>
    </row>
    <row r="27" spans="1:8" x14ac:dyDescent="0.25">
      <c r="A27" s="44" t="s">
        <v>32</v>
      </c>
      <c r="B27" s="44"/>
      <c r="C27" s="44"/>
      <c r="D27" s="44"/>
      <c r="E27" s="44"/>
      <c r="G27" s="19"/>
    </row>
    <row r="28" spans="1:8" x14ac:dyDescent="0.25">
      <c r="A28" s="35" t="s">
        <v>33</v>
      </c>
      <c r="B28" s="35"/>
      <c r="C28" s="35"/>
      <c r="D28" s="32">
        <f>E28*G28*12</f>
        <v>24682.703999999998</v>
      </c>
      <c r="E28" s="40">
        <v>5.08</v>
      </c>
      <c r="G28" s="41">
        <f>G19</f>
        <v>404.9</v>
      </c>
      <c r="H28" s="32">
        <f>D28</f>
        <v>24682.703999999998</v>
      </c>
    </row>
    <row r="29" spans="1:8" ht="20.399999999999999" customHeight="1" x14ac:dyDescent="0.25">
      <c r="A29" s="18">
        <v>1</v>
      </c>
      <c r="B29" s="20" t="s">
        <v>34</v>
      </c>
      <c r="C29" s="18" t="s">
        <v>35</v>
      </c>
      <c r="D29" s="32"/>
      <c r="E29" s="40"/>
      <c r="G29" s="41"/>
      <c r="H29" s="32"/>
    </row>
    <row r="30" spans="1:8" ht="53.4" customHeight="1" x14ac:dyDescent="0.25">
      <c r="A30" s="18">
        <v>2</v>
      </c>
      <c r="B30" s="20" t="s">
        <v>36</v>
      </c>
      <c r="C30" s="18" t="s">
        <v>37</v>
      </c>
      <c r="D30" s="32"/>
      <c r="E30" s="40"/>
      <c r="G30" s="41"/>
      <c r="H30" s="32"/>
    </row>
    <row r="31" spans="1:8" ht="18.600000000000001" customHeight="1" x14ac:dyDescent="0.25">
      <c r="A31" s="18">
        <v>3</v>
      </c>
      <c r="B31" s="20" t="s">
        <v>38</v>
      </c>
      <c r="C31" s="18" t="s">
        <v>39</v>
      </c>
      <c r="D31" s="32"/>
      <c r="E31" s="40"/>
      <c r="G31" s="41"/>
      <c r="H31" s="32"/>
    </row>
    <row r="32" spans="1:8" ht="27.6" customHeight="1" x14ac:dyDescent="0.25">
      <c r="A32" s="18">
        <v>4</v>
      </c>
      <c r="B32" s="20" t="s">
        <v>40</v>
      </c>
      <c r="C32" s="18" t="s">
        <v>35</v>
      </c>
      <c r="D32" s="32"/>
      <c r="E32" s="40"/>
      <c r="G32" s="41"/>
      <c r="H32" s="32"/>
    </row>
    <row r="33" spans="1:8" ht="19.2" customHeight="1" x14ac:dyDescent="0.25">
      <c r="A33" s="18">
        <v>5</v>
      </c>
      <c r="B33" s="20" t="s">
        <v>41</v>
      </c>
      <c r="C33" s="22" t="s">
        <v>42</v>
      </c>
      <c r="D33" s="32"/>
      <c r="E33" s="40"/>
      <c r="G33" s="41"/>
      <c r="H33" s="32"/>
    </row>
    <row r="34" spans="1:8" x14ac:dyDescent="0.25">
      <c r="A34" s="35" t="s">
        <v>43</v>
      </c>
      <c r="B34" s="35"/>
      <c r="C34" s="35"/>
      <c r="D34" s="32"/>
      <c r="E34" s="40"/>
      <c r="G34" s="41"/>
      <c r="H34" s="32"/>
    </row>
    <row r="35" spans="1:8" ht="32.4" customHeight="1" x14ac:dyDescent="0.25">
      <c r="A35" s="18">
        <v>6</v>
      </c>
      <c r="B35" s="20" t="s">
        <v>44</v>
      </c>
      <c r="C35" s="18" t="s">
        <v>26</v>
      </c>
      <c r="D35" s="32"/>
      <c r="E35" s="40"/>
      <c r="G35" s="41"/>
      <c r="H35" s="32"/>
    </row>
    <row r="36" spans="1:8" ht="41.4" customHeight="1" x14ac:dyDescent="0.25">
      <c r="A36" s="18">
        <v>7</v>
      </c>
      <c r="B36" s="20" t="s">
        <v>45</v>
      </c>
      <c r="C36" s="18" t="s">
        <v>26</v>
      </c>
      <c r="D36" s="32"/>
      <c r="E36" s="40"/>
      <c r="G36" s="41"/>
      <c r="H36" s="32"/>
    </row>
    <row r="37" spans="1:8" ht="40.200000000000003" customHeight="1" x14ac:dyDescent="0.25">
      <c r="A37" s="18">
        <v>8</v>
      </c>
      <c r="B37" s="20" t="s">
        <v>46</v>
      </c>
      <c r="C37" s="18" t="s">
        <v>35</v>
      </c>
      <c r="D37" s="32"/>
      <c r="E37" s="40"/>
      <c r="G37" s="41"/>
      <c r="H37" s="32"/>
    </row>
    <row r="38" spans="1:8" ht="16.8" customHeight="1" x14ac:dyDescent="0.25">
      <c r="A38" s="18">
        <v>9</v>
      </c>
      <c r="B38" s="20" t="s">
        <v>47</v>
      </c>
      <c r="C38" s="18" t="s">
        <v>35</v>
      </c>
      <c r="D38" s="32"/>
      <c r="E38" s="40"/>
      <c r="G38" s="41"/>
      <c r="H38" s="32"/>
    </row>
    <row r="39" spans="1:8" ht="32.4" customHeight="1" x14ac:dyDescent="0.25">
      <c r="A39" s="18">
        <v>10</v>
      </c>
      <c r="B39" s="20" t="s">
        <v>36</v>
      </c>
      <c r="C39" s="18" t="s">
        <v>48</v>
      </c>
      <c r="D39" s="32"/>
      <c r="E39" s="40"/>
      <c r="G39" s="41"/>
      <c r="H39" s="32"/>
    </row>
    <row r="40" spans="1:8" ht="15.6" customHeight="1" x14ac:dyDescent="0.25">
      <c r="A40" s="18">
        <v>11</v>
      </c>
      <c r="B40" s="20" t="s">
        <v>49</v>
      </c>
      <c r="C40" s="18" t="s">
        <v>35</v>
      </c>
      <c r="D40" s="32"/>
      <c r="E40" s="40"/>
      <c r="G40" s="41"/>
      <c r="H40" s="32"/>
    </row>
    <row r="41" spans="1:8" x14ac:dyDescent="0.25">
      <c r="A41" s="44" t="s">
        <v>50</v>
      </c>
      <c r="B41" s="44"/>
      <c r="C41" s="44"/>
      <c r="D41" s="44"/>
      <c r="E41" s="44"/>
      <c r="G41" s="19"/>
    </row>
    <row r="42" spans="1:8" x14ac:dyDescent="0.25">
      <c r="A42" s="35" t="s">
        <v>51</v>
      </c>
      <c r="B42" s="35"/>
      <c r="C42" s="35"/>
      <c r="D42" s="32">
        <f>E42*G42*12</f>
        <v>6559.38</v>
      </c>
      <c r="E42" s="40">
        <v>1.35</v>
      </c>
      <c r="G42" s="41">
        <f>G19</f>
        <v>404.9</v>
      </c>
      <c r="H42" s="32">
        <f>D42</f>
        <v>6559.38</v>
      </c>
    </row>
    <row r="43" spans="1:8" ht="98.25" customHeight="1" x14ac:dyDescent="0.25">
      <c r="A43" s="18">
        <v>1</v>
      </c>
      <c r="B43" s="20" t="s">
        <v>52</v>
      </c>
      <c r="C43" s="18" t="s">
        <v>53</v>
      </c>
      <c r="D43" s="32"/>
      <c r="E43" s="40"/>
      <c r="G43" s="41"/>
      <c r="H43" s="32"/>
    </row>
    <row r="44" spans="1:8" ht="52.8" customHeight="1" x14ac:dyDescent="0.25">
      <c r="A44" s="18">
        <v>2</v>
      </c>
      <c r="B44" s="20" t="s">
        <v>54</v>
      </c>
      <c r="C44" s="18" t="s">
        <v>53</v>
      </c>
      <c r="D44" s="32"/>
      <c r="E44" s="40"/>
      <c r="G44" s="41"/>
      <c r="H44" s="32"/>
    </row>
    <row r="45" spans="1:8" ht="19.8" customHeight="1" x14ac:dyDescent="0.25">
      <c r="A45" s="18">
        <v>3</v>
      </c>
      <c r="B45" s="20" t="s">
        <v>55</v>
      </c>
      <c r="C45" s="18" t="s">
        <v>24</v>
      </c>
      <c r="D45" s="32"/>
      <c r="E45" s="40"/>
      <c r="G45" s="41"/>
      <c r="H45" s="32"/>
    </row>
    <row r="46" spans="1:8" ht="31.5" customHeight="1" x14ac:dyDescent="0.25">
      <c r="A46" s="18">
        <v>4</v>
      </c>
      <c r="B46" s="20" t="s">
        <v>56</v>
      </c>
      <c r="C46" s="18" t="s">
        <v>57</v>
      </c>
      <c r="D46" s="32"/>
      <c r="E46" s="40"/>
      <c r="G46" s="41"/>
      <c r="H46" s="32"/>
    </row>
    <row r="47" spans="1:8" x14ac:dyDescent="0.25">
      <c r="A47" s="35" t="s">
        <v>58</v>
      </c>
      <c r="B47" s="35"/>
      <c r="C47" s="35"/>
      <c r="D47" s="32">
        <f>E47*G47*12</f>
        <v>8940.1919999999991</v>
      </c>
      <c r="E47" s="40">
        <v>1.84</v>
      </c>
      <c r="G47" s="41">
        <f>G19</f>
        <v>404.9</v>
      </c>
      <c r="H47" s="32">
        <f>D47</f>
        <v>8940.1919999999991</v>
      </c>
    </row>
    <row r="48" spans="1:8" ht="40.200000000000003" customHeight="1" x14ac:dyDescent="0.25">
      <c r="A48" s="18">
        <v>1</v>
      </c>
      <c r="B48" s="20" t="s">
        <v>59</v>
      </c>
      <c r="C48" s="18" t="s">
        <v>53</v>
      </c>
      <c r="D48" s="32"/>
      <c r="E48" s="40"/>
      <c r="G48" s="41"/>
      <c r="H48" s="32"/>
    </row>
    <row r="49" spans="1:8" x14ac:dyDescent="0.25">
      <c r="A49" s="35" t="s">
        <v>60</v>
      </c>
      <c r="B49" s="35"/>
      <c r="C49" s="35"/>
      <c r="D49" s="32">
        <f>E49*G49*12</f>
        <v>19435.199999999997</v>
      </c>
      <c r="E49" s="42">
        <v>4</v>
      </c>
      <c r="G49" s="43">
        <f>G19</f>
        <v>404.9</v>
      </c>
      <c r="H49" s="32">
        <f>D49</f>
        <v>19435.199999999997</v>
      </c>
    </row>
    <row r="50" spans="1:8" ht="42.6" customHeight="1" x14ac:dyDescent="0.25">
      <c r="A50" s="18">
        <v>1</v>
      </c>
      <c r="B50" s="20" t="s">
        <v>61</v>
      </c>
      <c r="C50" s="18" t="s">
        <v>24</v>
      </c>
      <c r="D50" s="32"/>
      <c r="E50" s="42"/>
      <c r="G50" s="43"/>
      <c r="H50" s="32"/>
    </row>
    <row r="51" spans="1:8" ht="33.6" customHeight="1" x14ac:dyDescent="0.25">
      <c r="A51" s="18">
        <v>2</v>
      </c>
      <c r="B51" s="20" t="s">
        <v>62</v>
      </c>
      <c r="C51" s="18" t="s">
        <v>53</v>
      </c>
      <c r="D51" s="32"/>
      <c r="E51" s="42"/>
      <c r="G51" s="43"/>
      <c r="H51" s="32"/>
    </row>
    <row r="52" spans="1:8" ht="18" customHeight="1" x14ac:dyDescent="0.25">
      <c r="A52" s="18">
        <v>3</v>
      </c>
      <c r="B52" s="20" t="s">
        <v>63</v>
      </c>
      <c r="C52" s="18" t="s">
        <v>24</v>
      </c>
      <c r="D52" s="32"/>
      <c r="E52" s="42"/>
      <c r="G52" s="43"/>
      <c r="H52" s="32"/>
    </row>
    <row r="53" spans="1:8" ht="32.25" customHeight="1" x14ac:dyDescent="0.25">
      <c r="A53" s="18">
        <v>4</v>
      </c>
      <c r="B53" s="20" t="s">
        <v>64</v>
      </c>
      <c r="C53" s="18" t="s">
        <v>24</v>
      </c>
      <c r="D53" s="32"/>
      <c r="E53" s="42"/>
      <c r="G53" s="43"/>
      <c r="H53" s="32"/>
    </row>
    <row r="54" spans="1:8" ht="45.6" customHeight="1" x14ac:dyDescent="0.25">
      <c r="A54" s="18">
        <v>5</v>
      </c>
      <c r="B54" s="20" t="s">
        <v>65</v>
      </c>
      <c r="C54" s="18" t="s">
        <v>53</v>
      </c>
      <c r="D54" s="32"/>
      <c r="E54" s="42"/>
      <c r="G54" s="43"/>
      <c r="H54" s="32"/>
    </row>
    <row r="55" spans="1:8" x14ac:dyDescent="0.25">
      <c r="A55" s="35" t="s">
        <v>66</v>
      </c>
      <c r="B55" s="35"/>
      <c r="C55" s="35"/>
      <c r="D55" s="32">
        <f>E55*G55*12</f>
        <v>9911.9519999999993</v>
      </c>
      <c r="E55" s="40">
        <v>2.04</v>
      </c>
      <c r="G55" s="41">
        <f>G19</f>
        <v>404.9</v>
      </c>
      <c r="H55" s="32">
        <f>D55</f>
        <v>9911.9519999999993</v>
      </c>
    </row>
    <row r="56" spans="1:8" ht="71.25" customHeight="1" x14ac:dyDescent="0.25">
      <c r="A56" s="18">
        <v>1</v>
      </c>
      <c r="B56" s="20" t="s">
        <v>67</v>
      </c>
      <c r="C56" s="18" t="s">
        <v>24</v>
      </c>
      <c r="D56" s="32"/>
      <c r="E56" s="40"/>
      <c r="G56" s="41"/>
      <c r="H56" s="32"/>
    </row>
    <row r="57" spans="1:8" ht="71.400000000000006" customHeight="1" x14ac:dyDescent="0.25">
      <c r="A57" s="18">
        <v>2</v>
      </c>
      <c r="B57" s="20" t="s">
        <v>68</v>
      </c>
      <c r="C57" s="18" t="s">
        <v>53</v>
      </c>
      <c r="D57" s="32"/>
      <c r="E57" s="40"/>
      <c r="G57" s="41"/>
      <c r="H57" s="32"/>
    </row>
    <row r="58" spans="1:8" ht="41.25" customHeight="1" x14ac:dyDescent="0.25">
      <c r="A58" s="18">
        <v>3</v>
      </c>
      <c r="B58" s="20" t="s">
        <v>69</v>
      </c>
      <c r="C58" s="18" t="s">
        <v>53</v>
      </c>
      <c r="D58" s="32"/>
      <c r="E58" s="40"/>
      <c r="G58" s="41"/>
      <c r="H58" s="32"/>
    </row>
    <row r="59" spans="1:8" x14ac:dyDescent="0.25">
      <c r="A59" s="35" t="s">
        <v>70</v>
      </c>
      <c r="B59" s="35"/>
      <c r="C59" s="35"/>
      <c r="D59" s="35"/>
      <c r="E59" s="35"/>
      <c r="G59" s="19"/>
    </row>
    <row r="60" spans="1:8" ht="71.25" customHeight="1" x14ac:dyDescent="0.25">
      <c r="A60" s="18">
        <v>1</v>
      </c>
      <c r="B60" s="20" t="s">
        <v>71</v>
      </c>
      <c r="C60" s="18" t="s">
        <v>57</v>
      </c>
      <c r="D60" s="32">
        <f>E60*G60*12</f>
        <v>19095.084000000003</v>
      </c>
      <c r="E60" s="40">
        <v>3.93</v>
      </c>
      <c r="G60" s="41">
        <f>G19</f>
        <v>404.9</v>
      </c>
      <c r="H60" s="32">
        <f>D60</f>
        <v>19095.084000000003</v>
      </c>
    </row>
    <row r="61" spans="1:8" ht="25.8" customHeight="1" x14ac:dyDescent="0.25">
      <c r="A61" s="18">
        <v>2</v>
      </c>
      <c r="B61" s="20" t="s">
        <v>72</v>
      </c>
      <c r="C61" s="18" t="s">
        <v>73</v>
      </c>
      <c r="D61" s="32"/>
      <c r="E61" s="40"/>
      <c r="G61" s="41"/>
      <c r="H61" s="32"/>
    </row>
    <row r="62" spans="1:8" x14ac:dyDescent="0.25">
      <c r="A62" s="35" t="s">
        <v>74</v>
      </c>
      <c r="B62" s="35"/>
      <c r="C62" s="35"/>
      <c r="D62" s="35"/>
      <c r="E62" s="35"/>
      <c r="G62" s="19"/>
    </row>
    <row r="63" spans="1:8" ht="78.75" customHeight="1" x14ac:dyDescent="0.25">
      <c r="A63" s="18">
        <v>1</v>
      </c>
      <c r="B63" s="20" t="s">
        <v>75</v>
      </c>
      <c r="C63" s="22" t="s">
        <v>76</v>
      </c>
      <c r="D63" s="32">
        <f>E63*G63*12</f>
        <v>18706.38</v>
      </c>
      <c r="E63" s="40">
        <v>3.85</v>
      </c>
      <c r="G63" s="41">
        <f>G19</f>
        <v>404.9</v>
      </c>
      <c r="H63" s="32">
        <f>D63</f>
        <v>18706.38</v>
      </c>
    </row>
    <row r="64" spans="1:8" ht="70.5" customHeight="1" x14ac:dyDescent="0.25">
      <c r="A64" s="18">
        <v>2</v>
      </c>
      <c r="B64" s="20" t="s">
        <v>77</v>
      </c>
      <c r="C64" s="22" t="s">
        <v>76</v>
      </c>
      <c r="D64" s="32"/>
      <c r="E64" s="40"/>
      <c r="G64" s="41"/>
      <c r="H64" s="32"/>
    </row>
    <row r="65" spans="1:8" ht="67.5" customHeight="1" x14ac:dyDescent="0.25">
      <c r="A65" s="40">
        <v>3</v>
      </c>
      <c r="B65" s="20" t="s">
        <v>78</v>
      </c>
      <c r="C65" s="40" t="s">
        <v>79</v>
      </c>
      <c r="D65" s="32"/>
      <c r="E65" s="40"/>
      <c r="G65" s="41"/>
      <c r="H65" s="32"/>
    </row>
    <row r="66" spans="1:8" ht="30.75" customHeight="1" x14ac:dyDescent="0.25">
      <c r="A66" s="40"/>
      <c r="B66" s="20" t="s">
        <v>80</v>
      </c>
      <c r="C66" s="40"/>
      <c r="D66" s="32"/>
      <c r="E66" s="40"/>
      <c r="G66" s="41"/>
      <c r="H66" s="32"/>
    </row>
    <row r="67" spans="1:8" ht="69" customHeight="1" x14ac:dyDescent="0.25">
      <c r="A67" s="40"/>
      <c r="B67" s="20" t="s">
        <v>81</v>
      </c>
      <c r="C67" s="40"/>
      <c r="D67" s="32"/>
      <c r="E67" s="40"/>
      <c r="G67" s="41"/>
      <c r="H67" s="32"/>
    </row>
    <row r="68" spans="1:8" ht="54.75" customHeight="1" x14ac:dyDescent="0.25">
      <c r="A68" s="40"/>
      <c r="B68" s="20" t="s">
        <v>82</v>
      </c>
      <c r="C68" s="40"/>
      <c r="D68" s="32"/>
      <c r="E68" s="40"/>
      <c r="G68" s="41"/>
      <c r="H68" s="32"/>
    </row>
    <row r="69" spans="1:8" ht="80.25" customHeight="1" x14ac:dyDescent="0.25">
      <c r="A69" s="18">
        <v>4</v>
      </c>
      <c r="B69" s="20" t="s">
        <v>83</v>
      </c>
      <c r="C69" s="22" t="s">
        <v>84</v>
      </c>
      <c r="D69" s="32"/>
      <c r="E69" s="40"/>
      <c r="G69" s="41"/>
      <c r="H69" s="32"/>
    </row>
    <row r="70" spans="1:8" ht="44.4" customHeight="1" x14ac:dyDescent="0.25">
      <c r="A70" s="18">
        <v>5</v>
      </c>
      <c r="B70" s="20" t="s">
        <v>85</v>
      </c>
      <c r="C70" s="18" t="s">
        <v>86</v>
      </c>
      <c r="D70" s="32"/>
      <c r="E70" s="40"/>
      <c r="G70" s="41"/>
      <c r="H70" s="32"/>
    </row>
    <row r="71" spans="1:8" ht="71.25" customHeight="1" x14ac:dyDescent="0.25">
      <c r="A71" s="18">
        <v>6</v>
      </c>
      <c r="B71" s="20" t="s">
        <v>87</v>
      </c>
      <c r="C71" s="18" t="s">
        <v>88</v>
      </c>
      <c r="D71" s="32"/>
      <c r="E71" s="40"/>
      <c r="G71" s="41"/>
      <c r="H71" s="32"/>
    </row>
    <row r="72" spans="1:8" ht="53.25" customHeight="1" x14ac:dyDescent="0.25">
      <c r="A72" s="18">
        <v>7</v>
      </c>
      <c r="B72" s="20" t="s">
        <v>89</v>
      </c>
      <c r="C72" s="18" t="s">
        <v>53</v>
      </c>
      <c r="D72" s="32"/>
      <c r="E72" s="40"/>
      <c r="G72" s="41"/>
      <c r="H72" s="32"/>
    </row>
    <row r="73" spans="1:8" ht="81" customHeight="1" x14ac:dyDescent="0.25">
      <c r="A73" s="18">
        <v>8</v>
      </c>
      <c r="B73" s="20" t="s">
        <v>90</v>
      </c>
      <c r="C73" s="18" t="s">
        <v>91</v>
      </c>
      <c r="D73" s="32"/>
      <c r="E73" s="40"/>
      <c r="G73" s="41"/>
      <c r="H73" s="32"/>
    </row>
    <row r="74" spans="1:8" ht="115.8" customHeight="1" x14ac:dyDescent="0.25">
      <c r="A74" s="18">
        <v>9</v>
      </c>
      <c r="B74" s="20" t="s">
        <v>92</v>
      </c>
      <c r="C74" s="18" t="s">
        <v>93</v>
      </c>
      <c r="D74" s="32"/>
      <c r="E74" s="40"/>
      <c r="G74" s="41"/>
      <c r="H74" s="32"/>
    </row>
    <row r="75" spans="1:8" ht="57" customHeight="1" x14ac:dyDescent="0.25">
      <c r="A75" s="18">
        <v>10</v>
      </c>
      <c r="B75" s="20" t="s">
        <v>94</v>
      </c>
      <c r="C75" s="18" t="s">
        <v>95</v>
      </c>
      <c r="D75" s="32"/>
      <c r="E75" s="40"/>
      <c r="G75" s="41"/>
      <c r="H75" s="32"/>
    </row>
    <row r="76" spans="1:8" ht="28.8" customHeight="1" x14ac:dyDescent="0.25">
      <c r="A76" s="18">
        <v>11</v>
      </c>
      <c r="B76" s="20" t="s">
        <v>96</v>
      </c>
      <c r="C76" s="18" t="s">
        <v>97</v>
      </c>
      <c r="D76" s="32"/>
      <c r="E76" s="40"/>
      <c r="G76" s="41"/>
      <c r="H76" s="32"/>
    </row>
    <row r="77" spans="1:8" ht="46.2" customHeight="1" x14ac:dyDescent="0.25">
      <c r="A77" s="18">
        <v>12</v>
      </c>
      <c r="B77" s="20" t="s">
        <v>98</v>
      </c>
      <c r="C77" s="18" t="s">
        <v>99</v>
      </c>
      <c r="D77" s="32"/>
      <c r="E77" s="40"/>
      <c r="G77" s="41"/>
      <c r="H77" s="32"/>
    </row>
    <row r="78" spans="1:8" ht="103.5" customHeight="1" x14ac:dyDescent="0.25">
      <c r="A78" s="18">
        <v>13</v>
      </c>
      <c r="B78" s="20" t="s">
        <v>100</v>
      </c>
      <c r="C78" s="18" t="s">
        <v>101</v>
      </c>
      <c r="D78" s="32"/>
      <c r="E78" s="40"/>
      <c r="G78" s="41"/>
      <c r="H78" s="32"/>
    </row>
    <row r="79" spans="1:8" ht="57.6" customHeight="1" x14ac:dyDescent="0.25">
      <c r="A79" s="18">
        <v>14</v>
      </c>
      <c r="B79" s="20" t="s">
        <v>102</v>
      </c>
      <c r="C79" s="18" t="s">
        <v>103</v>
      </c>
      <c r="D79" s="24">
        <f>E79*G79*12</f>
        <v>194.35199999999998</v>
      </c>
      <c r="E79" s="18">
        <v>0.04</v>
      </c>
      <c r="G79" s="25">
        <f>G19</f>
        <v>404.9</v>
      </c>
      <c r="H79" s="24">
        <f>D79</f>
        <v>194.35199999999998</v>
      </c>
    </row>
    <row r="80" spans="1:8" x14ac:dyDescent="0.25">
      <c r="A80" s="35" t="s">
        <v>104</v>
      </c>
      <c r="B80" s="35"/>
      <c r="C80" s="35"/>
      <c r="D80" s="35"/>
      <c r="E80" s="35"/>
      <c r="G80" s="19"/>
    </row>
    <row r="81" spans="1:8" ht="14.4" customHeight="1" x14ac:dyDescent="0.25">
      <c r="A81" s="26">
        <v>1</v>
      </c>
      <c r="B81" s="20" t="s">
        <v>105</v>
      </c>
      <c r="C81" s="36" t="s">
        <v>106</v>
      </c>
      <c r="D81" s="33">
        <f>E81*G82*12</f>
        <v>19435.199999999997</v>
      </c>
      <c r="E81" s="38">
        <v>4</v>
      </c>
      <c r="G81" s="19"/>
      <c r="H81" s="33">
        <f>D81</f>
        <v>19435.199999999997</v>
      </c>
    </row>
    <row r="82" spans="1:8" x14ac:dyDescent="0.25">
      <c r="A82" s="18">
        <v>2</v>
      </c>
      <c r="B82" s="20" t="s">
        <v>111</v>
      </c>
      <c r="C82" s="37"/>
      <c r="D82" s="34"/>
      <c r="E82" s="39"/>
      <c r="G82" s="27">
        <f>G19</f>
        <v>404.9</v>
      </c>
      <c r="H82" s="34"/>
    </row>
    <row r="83" spans="1:8" ht="20.399999999999999" hidden="1" customHeight="1" x14ac:dyDescent="0.25">
      <c r="A83" s="31" t="s">
        <v>107</v>
      </c>
      <c r="B83" s="31"/>
      <c r="C83" s="31"/>
      <c r="D83" s="28"/>
      <c r="E83" s="29">
        <f>E19+E24+E26+E28+E42+E47+E49+E55+E60+E63+E79+E81</f>
        <v>27.85</v>
      </c>
      <c r="G83" s="19"/>
    </row>
    <row r="84" spans="1:8" ht="20.399999999999999" customHeight="1" x14ac:dyDescent="0.25">
      <c r="A84" s="31" t="s">
        <v>108</v>
      </c>
      <c r="B84" s="31"/>
      <c r="C84" s="31"/>
      <c r="D84" s="28">
        <f>D19+D24+D26+D28+D42+D47+D49+D55+D60+D63+D79+D81</f>
        <v>135317.58000000002</v>
      </c>
      <c r="E84" s="22"/>
      <c r="G84" s="30">
        <f>E83*404.9*12</f>
        <v>135317.58000000002</v>
      </c>
      <c r="H84" s="28">
        <f>H19+H24+H26+H28+H42+H47+H49+H55+H60+H63+H79+H81</f>
        <v>135317.58000000002</v>
      </c>
    </row>
  </sheetData>
  <mergeCells count="59">
    <mergeCell ref="B14:C14"/>
    <mergeCell ref="A2:E2"/>
    <mergeCell ref="A3:E3"/>
    <mergeCell ref="A4:D4"/>
    <mergeCell ref="B13:C13"/>
    <mergeCell ref="B6:C8"/>
    <mergeCell ref="A18:E18"/>
    <mergeCell ref="D19:D23"/>
    <mergeCell ref="E19:E23"/>
    <mergeCell ref="G19:G23"/>
    <mergeCell ref="A25:E25"/>
    <mergeCell ref="A27:E27"/>
    <mergeCell ref="A28:C28"/>
    <mergeCell ref="D28:D40"/>
    <mergeCell ref="E28:E40"/>
    <mergeCell ref="G28:G40"/>
    <mergeCell ref="A34:C34"/>
    <mergeCell ref="A41:E41"/>
    <mergeCell ref="A42:C42"/>
    <mergeCell ref="D42:D46"/>
    <mergeCell ref="E42:E46"/>
    <mergeCell ref="G42:G46"/>
    <mergeCell ref="A47:C47"/>
    <mergeCell ref="D47:D48"/>
    <mergeCell ref="E47:E48"/>
    <mergeCell ref="G47:G48"/>
    <mergeCell ref="A49:C49"/>
    <mergeCell ref="D49:D54"/>
    <mergeCell ref="E49:E54"/>
    <mergeCell ref="G49:G54"/>
    <mergeCell ref="A55:C55"/>
    <mergeCell ref="D55:D58"/>
    <mergeCell ref="E55:E58"/>
    <mergeCell ref="G55:G58"/>
    <mergeCell ref="A59:E59"/>
    <mergeCell ref="E60:E61"/>
    <mergeCell ref="G60:G61"/>
    <mergeCell ref="A62:E62"/>
    <mergeCell ref="D63:D78"/>
    <mergeCell ref="E63:E78"/>
    <mergeCell ref="G63:G78"/>
    <mergeCell ref="A65:A68"/>
    <mergeCell ref="C65:C68"/>
    <mergeCell ref="A84:C84"/>
    <mergeCell ref="H19:H23"/>
    <mergeCell ref="H28:H40"/>
    <mergeCell ref="H42:H46"/>
    <mergeCell ref="H47:H48"/>
    <mergeCell ref="H49:H54"/>
    <mergeCell ref="H55:H58"/>
    <mergeCell ref="H60:H61"/>
    <mergeCell ref="H63:H78"/>
    <mergeCell ref="H81:H82"/>
    <mergeCell ref="A80:E80"/>
    <mergeCell ref="C81:C82"/>
    <mergeCell ref="D81:D82"/>
    <mergeCell ref="E81:E82"/>
    <mergeCell ref="A83:C83"/>
    <mergeCell ref="D60:D61"/>
  </mergeCells>
  <pageMargins left="0.7" right="0.7" top="0.75" bottom="0.75" header="0.3" footer="0.3"/>
  <pageSetup paperSize="9" scale="90" orientation="portrait" r:id="rId1"/>
  <rowBreaks count="1" manualBreakCount="1">
    <brk id="6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249</vt:lpstr>
      <vt:lpstr>'Кирова 249'!Область_печати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2018-12-12T04:56:31Z</dcterms:created>
  <dcterms:modified xsi:type="dcterms:W3CDTF">2024-02-13T04:12:02Z</dcterms:modified>
</cp:coreProperties>
</file>