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920E4FB3-37DF-4BF2-82C1-3CD4FB4C92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<sst xmlns="http://schemas.openxmlformats.org/spreadsheetml/2006/main" count="20" uniqueCount="20">
  <si>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</si>
  <si>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</si>
  <si>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</si>
  <si>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</si>
  <si>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</si>
  <si>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</si>
  <si>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</si>
  <si>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</si>
  <si>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</si>
  <si>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57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</si>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</sst>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C21" sqref="C21"/>
    </sheetView>
  </sheetViews>
  <sheetFormatPr defaultColWidth="10.5" defaultRowHeight="11.45" customHeight="1" outlineLevelRow="1" x14ac:dyDescent="0.2"/>
  <cols>
    <col min="1" max="1" width="41.83203125" style="1" customWidth="1"/>
    <col min="2" max="2" width="15.33203125" style="1" customWidth="1"/>
    <col min="3" max="3" width="14.5" style="1" customWidth="1"/>
    <col min="4" max="4" width="14.83203125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515.27</v>
      </c>
      <c r="C6" s="4">
        <v>6662.01</v>
      </c>
      <c r="D6" s="4">
        <v>6662.01</v>
      </c>
      <c r="E6" s="5"/>
      <c r="F6" s="5"/>
      <c r="G6" s="4">
        <v>4827.01</v>
      </c>
      <c r="H6" s="4">
        <v>2350.27</v>
      </c>
    </row>
    <row r="7" spans="1:8" ht="11.1" customHeight="1" outlineLevel="1" x14ac:dyDescent="0.2">
      <c r="A7" s="2" t="s">
        <v>11</v>
      </c>
      <c r="B7" s="4">
        <f>628827.38+49532.9</f>
        <v>678360.28</v>
      </c>
      <c r="C7" s="4">
        <f>433555.62+29542.87</f>
        <v>463098.49</v>
      </c>
      <c r="D7" s="4">
        <f>449308.38+29542.87</f>
        <v>478851.25</v>
      </c>
      <c r="E7" s="5"/>
      <c r="F7" s="4">
        <v>15752.76</v>
      </c>
      <c r="G7" s="4">
        <f>427512.05+6760</f>
        <v>434272.05</v>
      </c>
      <c r="H7" s="4">
        <f>B7+C7-G7</f>
        <v>707186.72</v>
      </c>
    </row>
    <row r="8" spans="1:8" ht="11.1" customHeight="1" outlineLevel="1" x14ac:dyDescent="0.2">
      <c r="A8" s="2" t="s">
        <v>12</v>
      </c>
      <c r="B8" s="4">
        <v>133439.54999999999</v>
      </c>
      <c r="C8" s="4">
        <v>86397.93</v>
      </c>
      <c r="D8" s="4">
        <v>86397.93</v>
      </c>
      <c r="E8" s="5"/>
      <c r="F8" s="5"/>
      <c r="G8" s="4">
        <v>86846.01</v>
      </c>
      <c r="H8" s="4">
        <v>132991.47</v>
      </c>
    </row>
    <row r="9" spans="1:8" ht="11.1" customHeight="1" outlineLevel="1" x14ac:dyDescent="0.2">
      <c r="A9" s="2" t="s">
        <v>13</v>
      </c>
      <c r="B9" s="4">
        <v>35623.57</v>
      </c>
      <c r="C9" s="4">
        <v>18897.21</v>
      </c>
      <c r="D9" s="4">
        <v>18897.21</v>
      </c>
      <c r="E9" s="5"/>
      <c r="F9" s="5"/>
      <c r="G9" s="4">
        <v>20018.099999999999</v>
      </c>
      <c r="H9" s="4">
        <v>34502.68</v>
      </c>
    </row>
    <row r="10" spans="1:8" ht="11.1" customHeight="1" outlineLevel="1" x14ac:dyDescent="0.2">
      <c r="A10" s="2" t="s">
        <v>14</v>
      </c>
      <c r="B10" s="4">
        <v>4686.54</v>
      </c>
      <c r="C10" s="4">
        <v>2117.0700000000002</v>
      </c>
      <c r="D10" s="4">
        <v>2117.0700000000002</v>
      </c>
      <c r="E10" s="5"/>
      <c r="F10" s="5"/>
      <c r="G10" s="4">
        <v>2470.2399999999998</v>
      </c>
      <c r="H10" s="4">
        <v>4333.37</v>
      </c>
    </row>
    <row r="11" spans="1:8" ht="11.1" customHeight="1" outlineLevel="1" x14ac:dyDescent="0.2">
      <c r="A11" s="2" t="s">
        <v>15</v>
      </c>
      <c r="B11" s="4">
        <v>5569.21</v>
      </c>
      <c r="C11" s="4">
        <v>2117.0700000000002</v>
      </c>
      <c r="D11" s="4">
        <v>2117.0700000000002</v>
      </c>
      <c r="E11" s="5"/>
      <c r="F11" s="5"/>
      <c r="G11" s="4">
        <v>2617.9299999999998</v>
      </c>
      <c r="H11" s="4">
        <v>5068.3500000000004</v>
      </c>
    </row>
    <row r="12" spans="1:8" s="7" customFormat="1" ht="12.95" customHeight="1" x14ac:dyDescent="0.2">
      <c r="A12" s="11" t="s">
        <v>0</v>
      </c>
      <c r="B12" s="12">
        <f>SUM(B6:B11)</f>
        <v>858194.42</v>
      </c>
      <c r="C12" s="12">
        <f t="shared" ref="C12:H12" si="0">SUM(C6:C11)</f>
        <v>579289.7799999998</v>
      </c>
      <c r="D12" s="12">
        <f t="shared" si="0"/>
        <v>595042.5399999998</v>
      </c>
      <c r="E12" s="12">
        <f t="shared" si="0"/>
        <v>0</v>
      </c>
      <c r="F12" s="12">
        <f t="shared" si="0"/>
        <v>15752.76</v>
      </c>
      <c r="G12" s="12">
        <f t="shared" si="0"/>
        <v>551051.34</v>
      </c>
      <c r="H12" s="12">
        <f t="shared" si="0"/>
        <v>886432.86</v>
      </c>
    </row>
    <row r="14" spans="1:8" s="16" customFormat="1" ht="11.45" customHeight="1" x14ac:dyDescent="0.2">
      <c r="A14" s="13" t="s">
        <v>16</v>
      </c>
      <c r="B14" s="14">
        <f>G12/(B12+C12)*100</f>
        <v>38.334427606230392</v>
      </c>
      <c r="C14" s="15" t="s">
        <v>17</v>
      </c>
      <c r="D14" s="15"/>
      <c r="E14" s="15"/>
      <c r="F14" s="15"/>
      <c r="G14" s="15"/>
      <c r="H14" s="15"/>
    </row>
    <row r="15" spans="1:8" ht="11.45" customHeight="1" x14ac:dyDescent="0.2">
      <c r="A15" s="17" t="s">
        <v>18</v>
      </c>
      <c r="B15" s="17"/>
    </row>
  </sheetData>
  <mergeCells count="2">
    <mergeCell ref="A15:B15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2024-02-20T04:10:42Z</dcterms:modified>
</cp:coreProperties>
</file>