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1FAE50F7-356C-4986-A1B6-6F8BBCB699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B11" i="1"/>
  <c r="B13" i="1" s="1"/>
  <c r="H8" i="1"/>
  <c r="G8" i="1"/>
  <c r="D8" i="1"/>
  <c r="C8" i="1"/>
  <c r="B8" i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<sst xmlns="http://schemas.openxmlformats.org/spreadsheetml/2006/main" count="19" uniqueCount="19">
  <si>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</si>
  <si>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</si>
  <si>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</si>
  <si>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</si>
  <si>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</si>
  <si>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</si>
  <si>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</si>
  <si>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</si>
  <si>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</si>
  <si>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129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</si>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</sst>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E25" sqref="E25"/>
    </sheetView>
  </sheetViews>
  <sheetFormatPr defaultColWidth="10.5" defaultRowHeight="11.45" customHeight="1" outlineLevelRow="1" x14ac:dyDescent="0.2"/>
  <cols>
    <col min="1" max="1" width="38.6640625" style="1" customWidth="1"/>
    <col min="2" max="2" width="15.33203125" style="1" customWidth="1"/>
    <col min="3" max="3" width="14" style="1" customWidth="1"/>
    <col min="4" max="4" width="15" style="1" customWidth="1"/>
    <col min="5" max="5" width="17.1640625" style="1" customWidth="1"/>
    <col min="6" max="6" width="12.8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2" t="s">
        <v>18</v>
      </c>
      <c r="B2" s="12"/>
      <c r="C2" s="12"/>
      <c r="D2" s="12"/>
      <c r="E2" s="12"/>
      <c r="F2" s="12"/>
      <c r="G2" s="12"/>
      <c r="H2" s="12"/>
    </row>
    <row r="3" spans="1:8" s="1" customFormat="1" ht="9.9499999999999993" customHeight="1" x14ac:dyDescent="0.2"/>
    <row r="4" spans="1:8" s="14" customFormat="1" ht="39.950000000000003" customHeight="1" x14ac:dyDescent="0.2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</row>
    <row r="5" spans="1:8" s="14" customFormat="1" ht="11.1" customHeight="1" x14ac:dyDescent="0.2">
      <c r="A5" s="15" t="s">
        <v>9</v>
      </c>
      <c r="B5" s="16"/>
      <c r="C5" s="16"/>
      <c r="D5" s="16"/>
      <c r="E5" s="17"/>
      <c r="F5" s="16"/>
      <c r="G5" s="16"/>
      <c r="H5" s="16"/>
    </row>
    <row r="6" spans="1:8" ht="11.1" customHeight="1" outlineLevel="1" x14ac:dyDescent="0.2">
      <c r="A6" s="2" t="s">
        <v>10</v>
      </c>
      <c r="B6" s="3">
        <v>15537.11</v>
      </c>
      <c r="C6" s="3">
        <v>16124.16</v>
      </c>
      <c r="D6" s="3">
        <v>16124.16</v>
      </c>
      <c r="E6" s="4"/>
      <c r="F6" s="5"/>
      <c r="G6" s="3">
        <v>12629.25</v>
      </c>
      <c r="H6" s="3">
        <v>19032.02</v>
      </c>
    </row>
    <row r="7" spans="1:8" ht="11.1" customHeight="1" outlineLevel="1" x14ac:dyDescent="0.2">
      <c r="A7" s="2" t="s">
        <v>11</v>
      </c>
      <c r="B7" s="6">
        <v>613.79</v>
      </c>
      <c r="C7" s="3">
        <v>7367.88</v>
      </c>
      <c r="D7" s="3">
        <v>7367.88</v>
      </c>
      <c r="E7" s="4"/>
      <c r="F7" s="5"/>
      <c r="G7" s="3">
        <v>4732.41</v>
      </c>
      <c r="H7" s="3">
        <v>3249.26</v>
      </c>
    </row>
    <row r="8" spans="1:8" ht="11.1" customHeight="1" outlineLevel="1" x14ac:dyDescent="0.2">
      <c r="A8" s="2" t="s">
        <v>12</v>
      </c>
      <c r="B8" s="3">
        <f>500802.71+6396.29</f>
        <v>507199</v>
      </c>
      <c r="C8" s="3">
        <f>440675.76+38091.46</f>
        <v>478767.22000000003</v>
      </c>
      <c r="D8" s="3">
        <f>455751.72+38091.46</f>
        <v>493843.18</v>
      </c>
      <c r="E8" s="4"/>
      <c r="F8" s="3">
        <v>15075.96</v>
      </c>
      <c r="G8" s="3">
        <f>349613.48+43481.73</f>
        <v>393095.20999999996</v>
      </c>
      <c r="H8" s="3">
        <f>B8+C8-G8</f>
        <v>592871.01</v>
      </c>
    </row>
    <row r="9" spans="1:8" ht="11.1" customHeight="1" outlineLevel="1" x14ac:dyDescent="0.2">
      <c r="A9" s="2" t="s">
        <v>13</v>
      </c>
      <c r="B9" s="3">
        <v>111421.59</v>
      </c>
      <c r="C9" s="3">
        <v>83608.44</v>
      </c>
      <c r="D9" s="3">
        <v>83608.44</v>
      </c>
      <c r="E9" s="4"/>
      <c r="F9" s="5"/>
      <c r="G9" s="3">
        <v>94884.08</v>
      </c>
      <c r="H9" s="3">
        <v>100145.95</v>
      </c>
    </row>
    <row r="10" spans="1:8" ht="11.1" customHeight="1" outlineLevel="1" x14ac:dyDescent="0.2">
      <c r="A10" s="2" t="s">
        <v>14</v>
      </c>
      <c r="B10" s="3">
        <v>2486.4699999999998</v>
      </c>
      <c r="C10" s="3">
        <v>2653.92</v>
      </c>
      <c r="D10" s="3">
        <v>2653.92</v>
      </c>
      <c r="E10" s="4"/>
      <c r="F10" s="5"/>
      <c r="G10" s="3">
        <v>2063.48</v>
      </c>
      <c r="H10" s="3">
        <v>3076.91</v>
      </c>
    </row>
    <row r="11" spans="1:8" s="14" customFormat="1" ht="12.95" customHeight="1" x14ac:dyDescent="0.2">
      <c r="A11" s="18" t="s">
        <v>0</v>
      </c>
      <c r="B11" s="19">
        <f>SUM(B6:B10)</f>
        <v>637257.96</v>
      </c>
      <c r="C11" s="19">
        <f t="shared" ref="C11:H11" si="0">SUM(C6:C10)</f>
        <v>588521.62</v>
      </c>
      <c r="D11" s="19">
        <f t="shared" si="0"/>
        <v>603597.57999999996</v>
      </c>
      <c r="E11" s="19">
        <f t="shared" si="0"/>
        <v>0</v>
      </c>
      <c r="F11" s="19">
        <f t="shared" si="0"/>
        <v>15075.96</v>
      </c>
      <c r="G11" s="19">
        <f t="shared" si="0"/>
        <v>507404.42999999993</v>
      </c>
      <c r="H11" s="19">
        <f t="shared" si="0"/>
        <v>718375.15</v>
      </c>
    </row>
    <row r="13" spans="1:8" s="10" customFormat="1" ht="11.45" customHeight="1" x14ac:dyDescent="0.2">
      <c r="A13" s="7" t="s">
        <v>15</v>
      </c>
      <c r="B13" s="8">
        <f>G11/(B11+C11)*100</f>
        <v>41.394426720667013</v>
      </c>
      <c r="C13" s="9" t="s">
        <v>16</v>
      </c>
      <c r="D13" s="9"/>
      <c r="E13" s="9"/>
      <c r="F13" s="9"/>
      <c r="G13" s="9"/>
      <c r="H13" s="9"/>
    </row>
    <row r="14" spans="1:8" ht="11.45" customHeight="1" x14ac:dyDescent="0.2">
      <c r="A14" s="11" t="s">
        <v>17</v>
      </c>
      <c r="B14" s="11"/>
    </row>
  </sheetData>
  <mergeCells count="2">
    <mergeCell ref="A14:B14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2024-02-20T05:06:25Z</dcterms:modified>
</cp:coreProperties>
</file>