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15360" windowHeight="8436"/>
  </bookViews>
  <sheets>
    <sheet name="Кирова,257-202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3" l="1"/>
  <c r="E84" i="3"/>
  <c r="D82" i="3"/>
  <c r="D80" i="3"/>
  <c r="D61" i="3"/>
  <c r="D58" i="3"/>
  <c r="D53" i="3"/>
  <c r="D47" i="3"/>
  <c r="D45" i="3"/>
  <c r="D39" i="3"/>
  <c r="D34" i="3"/>
  <c r="D32" i="3"/>
  <c r="D18" i="3"/>
  <c r="D16" i="3"/>
  <c r="D13" i="3"/>
  <c r="D4" i="3"/>
  <c r="G85" i="3"/>
  <c r="G82" i="3"/>
  <c r="G80" i="3"/>
  <c r="G61" i="3"/>
  <c r="G58" i="3"/>
  <c r="G53" i="3"/>
  <c r="G47" i="3"/>
  <c r="G45" i="3"/>
  <c r="G39" i="3"/>
  <c r="G34" i="3"/>
  <c r="G32" i="3"/>
  <c r="G18" i="3"/>
  <c r="G16" i="3"/>
  <c r="G13" i="3"/>
</calcChain>
</file>

<file path=xl/sharedStrings.xml><?xml version="1.0" encoding="utf-8"?>
<sst xmlns="http://schemas.openxmlformats.org/spreadsheetml/2006/main" count="209" uniqueCount="128">
  <si>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</si>
  <si>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</si>
  <si>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</si>
  <si>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</si>
  <si>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</si>
  <si>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</si>
  <si>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</si>
  <si>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</si>
  <si>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</si>
  <si>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</si>
  <si>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</si>
  <si>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</si>
  <si>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</si>
  <si>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</si>
  <si>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</si>
  <si>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</si>
  <si>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</si>
  <si>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</si>
  <si>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</si>
  <si>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</si>
  <si>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</si>
  <si>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</si>
  <si>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</si>
  <si>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</si>
  <si>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</si>
  <si>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</si>
  <si>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</si>
  <si>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</si>
  <si>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</si>
  <si>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</si>
  <si>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</si>
  <si>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</si>
  <si>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</si>
  <si>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</si>
  <si>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</si>
  <si>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</si>
  <si>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</si>
  <si>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</si>
  <si>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</si>
  <si>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</si>
  <si>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</si>
  <si>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</si>
  <si>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</si>
  <si>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</si>
  <si>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</si>
  <si>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</si>
  <si>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</si>
  <si>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</si>
  <si>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</si>
  <si>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</si>
  <si>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</si>
  <si>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</si>
  <si>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</si>
  <si>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</si>
  <si>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</si>
  <si>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</si>
  <si>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</si>
  <si>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</si>
  <si>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</si>
  <si>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</si>
  <si>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</si>
  <si>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</si>
  <si>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</si>
  <si>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</si>
  <si>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</si>
  <si>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</si>
  <si>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</si>
  <si>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</si>
  <si>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</si>
  <si>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</si>
  <si>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</si>
  <si>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</si>
  <si>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</si>
  <si>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</si>
  <si>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</si>
  <si>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</si>
  <si>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</si>
  <si>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</si>
  <si>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</si>
  <si>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</si>
  <si>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</si>
  <si>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</si>
  <si>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</si>
  <si>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</si>
  <si>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</si>
  <si>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</si>
  <si>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</si>
  <si>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</si>
  <si>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</si>
  <si>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</si>
  <si>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</si>
  <si>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</si>
  <si>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</si>
  <si>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</si>
  <si>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</si>
  <si>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</si>
  <si>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</si>
  <si>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</si>
  <si>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</si>
  <si>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</si>
  <si>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</si>
  <si>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</si>
  <si>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</si>
  <si>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</si>
  <si>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</si>
  <si>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</si>
  <si>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</si>
  <si>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</si>
  <si>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</si>
  <si>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Спил тополя, кронирование карагача</t>
  </si>
  <si>
    <t>1 раз в сезон</t>
  </si>
  <si>
    <t>7.</t>
  </si>
  <si>
    <t>8.</t>
  </si>
  <si>
    <t>Содержание в холодный период года</t>
  </si>
  <si>
    <t>9.</t>
  </si>
  <si>
    <t>10.</t>
  </si>
  <si>
    <t>11.</t>
  </si>
  <si>
    <t>12.</t>
  </si>
  <si>
    <t>13.</t>
  </si>
  <si>
    <t>14.</t>
  </si>
  <si>
    <t>Очистка козырьков над входами в подъезды и побелка</t>
  </si>
  <si>
    <t>Ремонт вентиляционных шахт</t>
  </si>
  <si>
    <t>Частичная замена шифера на крыше</t>
  </si>
  <si>
    <t>Частичный ремонт коньковой доски</t>
  </si>
  <si>
    <t>Перечень работ и услуг по содержанию и ремонту общего имущества в многоквартирном доме № 257  по ул. Кирова на 2023 год</t>
  </si>
  <si>
    <t>Изготовление и установка световых окон в подвале 2 шт.</t>
  </si>
  <si>
    <t>в течение года</t>
  </si>
  <si>
    <t>Всего в год  за 1283,4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</si>
</sst>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" fontId="0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zoomScaleNormal="100" workbookViewId="0">
      <selection activeCell="F6" sqref="F4:G11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3.109375" style="10" customWidth="1"/>
    <col min="5" max="5" width="12" customWidth="1"/>
    <col min="6" max="6" width="9.77734375" hidden="1" customWidth="1"/>
    <col min="7" max="7" width="9.88671875" style="11" hidden="1" customWidth="1"/>
  </cols>
  <sheetData>
    <row r="1" spans="1:7" ht="44.4" customHeight="1" x14ac:dyDescent="0.3">
      <c r="A1" s="25" t="s">
        <v>124</v>
      </c>
      <c r="B1" s="25"/>
      <c r="C1" s="25"/>
      <c r="D1" s="25"/>
      <c r="E1" s="25"/>
    </row>
    <row r="2" spans="1:7" ht="95.4" customHeight="1" x14ac:dyDescent="0.3">
      <c r="A2" s="6" t="s">
        <v>0</v>
      </c>
      <c r="B2" s="6" t="s">
        <v>1</v>
      </c>
      <c r="C2" s="6" t="s">
        <v>2</v>
      </c>
      <c r="D2" s="8" t="s">
        <v>3</v>
      </c>
      <c r="E2" s="1" t="s">
        <v>4</v>
      </c>
    </row>
    <row r="3" spans="1:7" x14ac:dyDescent="0.3">
      <c r="A3" s="26" t="s">
        <v>5</v>
      </c>
      <c r="B3" s="26"/>
      <c r="C3" s="26"/>
      <c r="D3" s="26"/>
      <c r="E3" s="26"/>
    </row>
    <row r="4" spans="1:7" ht="92.4" x14ac:dyDescent="0.3">
      <c r="A4" s="6" t="s">
        <v>6</v>
      </c>
      <c r="B4" s="7" t="s">
        <v>7</v>
      </c>
      <c r="C4" s="6" t="s">
        <v>8</v>
      </c>
      <c r="D4" s="27">
        <f>E4*G4*12</f>
        <v>17248.896000000001</v>
      </c>
      <c r="E4" s="24">
        <v>1.1200000000000001</v>
      </c>
      <c r="G4" s="22">
        <v>1283.4000000000001</v>
      </c>
    </row>
    <row r="5" spans="1:7" ht="39.6" x14ac:dyDescent="0.3">
      <c r="A5" s="6" t="s">
        <v>9</v>
      </c>
      <c r="B5" s="7" t="s">
        <v>10</v>
      </c>
      <c r="C5" s="6" t="s">
        <v>11</v>
      </c>
      <c r="D5" s="27"/>
      <c r="E5" s="24"/>
      <c r="G5" s="22"/>
    </row>
    <row r="6" spans="1:7" ht="26.4" x14ac:dyDescent="0.3">
      <c r="A6" s="6" t="s">
        <v>12</v>
      </c>
      <c r="B6" s="7" t="s">
        <v>13</v>
      </c>
      <c r="C6" s="6" t="s">
        <v>35</v>
      </c>
      <c r="D6" s="27"/>
      <c r="E6" s="24"/>
      <c r="G6" s="22"/>
    </row>
    <row r="7" spans="1:7" ht="39.6" x14ac:dyDescent="0.3">
      <c r="A7" s="6" t="s">
        <v>14</v>
      </c>
      <c r="B7" s="7" t="s">
        <v>15</v>
      </c>
      <c r="C7" s="6" t="s">
        <v>11</v>
      </c>
      <c r="D7" s="27"/>
      <c r="E7" s="24"/>
      <c r="G7" s="22"/>
    </row>
    <row r="8" spans="1:7" ht="52.8" x14ac:dyDescent="0.3">
      <c r="A8" s="6" t="s">
        <v>16</v>
      </c>
      <c r="B8" s="7" t="s">
        <v>17</v>
      </c>
      <c r="C8" s="6" t="s">
        <v>11</v>
      </c>
      <c r="D8" s="27"/>
      <c r="E8" s="24"/>
      <c r="G8" s="22"/>
    </row>
    <row r="9" spans="1:7" x14ac:dyDescent="0.3">
      <c r="A9" s="6" t="s">
        <v>18</v>
      </c>
      <c r="B9" s="17" t="s">
        <v>123</v>
      </c>
      <c r="C9" s="6" t="s">
        <v>126</v>
      </c>
      <c r="D9" s="27"/>
      <c r="E9" s="24"/>
      <c r="G9" s="22"/>
    </row>
    <row r="10" spans="1:7" x14ac:dyDescent="0.3">
      <c r="A10" s="6" t="s">
        <v>111</v>
      </c>
      <c r="B10" s="17" t="s">
        <v>122</v>
      </c>
      <c r="C10" s="6" t="s">
        <v>126</v>
      </c>
      <c r="D10" s="27"/>
      <c r="E10" s="24"/>
      <c r="G10" s="22"/>
    </row>
    <row r="11" spans="1:7" ht="15" customHeight="1" x14ac:dyDescent="0.3">
      <c r="A11" s="6" t="s">
        <v>112</v>
      </c>
      <c r="B11" s="17" t="s">
        <v>120</v>
      </c>
      <c r="C11" s="6" t="s">
        <v>11</v>
      </c>
      <c r="D11" s="28"/>
      <c r="E11" s="29"/>
      <c r="G11" s="23"/>
    </row>
    <row r="12" spans="1:7" x14ac:dyDescent="0.3">
      <c r="A12" s="26" t="s">
        <v>19</v>
      </c>
      <c r="B12" s="26"/>
      <c r="C12" s="26"/>
      <c r="D12" s="26"/>
      <c r="E12" s="26"/>
    </row>
    <row r="13" spans="1:7" ht="26.4" x14ac:dyDescent="0.3">
      <c r="A13" s="6" t="s">
        <v>6</v>
      </c>
      <c r="B13" s="7" t="s">
        <v>20</v>
      </c>
      <c r="C13" s="6" t="s">
        <v>21</v>
      </c>
      <c r="D13" s="27">
        <f>E13*G13*12</f>
        <v>21253.103999999999</v>
      </c>
      <c r="E13" s="24">
        <v>1.38</v>
      </c>
      <c r="G13" s="22">
        <f>G4</f>
        <v>1283.4000000000001</v>
      </c>
    </row>
    <row r="14" spans="1:7" ht="26.4" x14ac:dyDescent="0.3">
      <c r="A14" s="6" t="s">
        <v>9</v>
      </c>
      <c r="B14" s="7" t="s">
        <v>22</v>
      </c>
      <c r="C14" s="6" t="s">
        <v>96</v>
      </c>
      <c r="D14" s="27"/>
      <c r="E14" s="24"/>
      <c r="G14" s="22"/>
    </row>
    <row r="15" spans="1:7" ht="79.2" x14ac:dyDescent="0.3">
      <c r="A15" s="6" t="s">
        <v>12</v>
      </c>
      <c r="B15" s="7" t="s">
        <v>23</v>
      </c>
      <c r="C15" s="6" t="s">
        <v>96</v>
      </c>
      <c r="D15" s="27"/>
      <c r="E15" s="24"/>
      <c r="G15" s="22"/>
    </row>
    <row r="16" spans="1:7" ht="26.4" x14ac:dyDescent="0.3">
      <c r="A16" s="6" t="s">
        <v>14</v>
      </c>
      <c r="B16" s="7" t="s">
        <v>97</v>
      </c>
      <c r="C16" s="6" t="s">
        <v>11</v>
      </c>
      <c r="D16" s="9">
        <f>E16*G16*12</f>
        <v>4158.2160000000003</v>
      </c>
      <c r="E16" s="6">
        <v>0.27</v>
      </c>
      <c r="G16" s="12">
        <f>G4</f>
        <v>1283.4000000000001</v>
      </c>
    </row>
    <row r="17" spans="1:7" x14ac:dyDescent="0.3">
      <c r="A17" s="26" t="s">
        <v>24</v>
      </c>
      <c r="B17" s="26"/>
      <c r="C17" s="26"/>
      <c r="D17" s="26"/>
      <c r="E17" s="26"/>
    </row>
    <row r="18" spans="1:7" x14ac:dyDescent="0.3">
      <c r="A18" s="30" t="s">
        <v>25</v>
      </c>
      <c r="B18" s="30"/>
      <c r="C18" s="30"/>
      <c r="D18" s="27">
        <f>E18*G18*12</f>
        <v>63143.28</v>
      </c>
      <c r="E18" s="24">
        <v>4.0999999999999996</v>
      </c>
      <c r="G18" s="22">
        <f>G4</f>
        <v>1283.4000000000001</v>
      </c>
    </row>
    <row r="19" spans="1:7" x14ac:dyDescent="0.3">
      <c r="A19" s="6" t="s">
        <v>6</v>
      </c>
      <c r="B19" s="7" t="s">
        <v>26</v>
      </c>
      <c r="C19" s="6" t="s">
        <v>27</v>
      </c>
      <c r="D19" s="27"/>
      <c r="E19" s="24"/>
      <c r="G19" s="22"/>
    </row>
    <row r="20" spans="1:7" ht="54.6" customHeight="1" x14ac:dyDescent="0.3">
      <c r="A20" s="6" t="s">
        <v>9</v>
      </c>
      <c r="B20" s="7" t="s">
        <v>28</v>
      </c>
      <c r="C20" s="6" t="s">
        <v>29</v>
      </c>
      <c r="D20" s="27"/>
      <c r="E20" s="24"/>
      <c r="G20" s="22"/>
    </row>
    <row r="21" spans="1:7" x14ac:dyDescent="0.3">
      <c r="A21" s="6" t="s">
        <v>12</v>
      </c>
      <c r="B21" s="7" t="s">
        <v>30</v>
      </c>
      <c r="C21" s="6" t="s">
        <v>31</v>
      </c>
      <c r="D21" s="27"/>
      <c r="E21" s="24"/>
      <c r="G21" s="22"/>
    </row>
    <row r="22" spans="1:7" ht="26.4" x14ac:dyDescent="0.3">
      <c r="A22" s="6" t="s">
        <v>14</v>
      </c>
      <c r="B22" s="7" t="s">
        <v>94</v>
      </c>
      <c r="C22" s="6" t="s">
        <v>32</v>
      </c>
      <c r="D22" s="27"/>
      <c r="E22" s="24"/>
      <c r="G22" s="22"/>
    </row>
    <row r="23" spans="1:7" x14ac:dyDescent="0.3">
      <c r="A23" s="6" t="s">
        <v>16</v>
      </c>
      <c r="B23" s="7" t="s">
        <v>109</v>
      </c>
      <c r="C23" s="6" t="s">
        <v>110</v>
      </c>
      <c r="D23" s="27"/>
      <c r="E23" s="24"/>
      <c r="G23" s="22"/>
    </row>
    <row r="24" spans="1:7" x14ac:dyDescent="0.3">
      <c r="A24" s="30" t="s">
        <v>113</v>
      </c>
      <c r="B24" s="30"/>
      <c r="C24" s="30"/>
      <c r="D24" s="27"/>
      <c r="E24" s="24"/>
      <c r="G24" s="22"/>
    </row>
    <row r="25" spans="1:7" ht="26.4" x14ac:dyDescent="0.3">
      <c r="A25" s="6" t="s">
        <v>18</v>
      </c>
      <c r="B25" s="7" t="s">
        <v>34</v>
      </c>
      <c r="C25" s="6" t="s">
        <v>35</v>
      </c>
      <c r="D25" s="27"/>
      <c r="E25" s="24"/>
      <c r="G25" s="22"/>
    </row>
    <row r="26" spans="1:7" ht="39.6" x14ac:dyDescent="0.3">
      <c r="A26" s="6" t="s">
        <v>111</v>
      </c>
      <c r="B26" s="7" t="s">
        <v>36</v>
      </c>
      <c r="C26" s="6" t="s">
        <v>35</v>
      </c>
      <c r="D26" s="27"/>
      <c r="E26" s="24"/>
      <c r="G26" s="22"/>
    </row>
    <row r="27" spans="1:7" ht="39.6" x14ac:dyDescent="0.3">
      <c r="A27" s="6" t="s">
        <v>112</v>
      </c>
      <c r="B27" s="7" t="s">
        <v>37</v>
      </c>
      <c r="C27" s="6" t="s">
        <v>27</v>
      </c>
      <c r="D27" s="27"/>
      <c r="E27" s="24"/>
      <c r="G27" s="22"/>
    </row>
    <row r="28" spans="1:7" x14ac:dyDescent="0.3">
      <c r="A28" s="6" t="s">
        <v>114</v>
      </c>
      <c r="B28" s="7" t="s">
        <v>38</v>
      </c>
      <c r="C28" s="6" t="s">
        <v>27</v>
      </c>
      <c r="D28" s="27"/>
      <c r="E28" s="24"/>
      <c r="G28" s="22"/>
    </row>
    <row r="29" spans="1:7" ht="26.4" x14ac:dyDescent="0.3">
      <c r="A29" s="6" t="s">
        <v>115</v>
      </c>
      <c r="B29" s="7" t="s">
        <v>28</v>
      </c>
      <c r="C29" s="6" t="s">
        <v>39</v>
      </c>
      <c r="D29" s="27"/>
      <c r="E29" s="24"/>
      <c r="G29" s="22"/>
    </row>
    <row r="30" spans="1:7" x14ac:dyDescent="0.3">
      <c r="A30" s="6" t="s">
        <v>116</v>
      </c>
      <c r="B30" s="7" t="s">
        <v>40</v>
      </c>
      <c r="C30" s="6" t="s">
        <v>27</v>
      </c>
      <c r="D30" s="27"/>
      <c r="E30" s="24"/>
      <c r="G30" s="22"/>
    </row>
    <row r="31" spans="1:7" x14ac:dyDescent="0.3">
      <c r="A31" s="24"/>
      <c r="B31" s="24"/>
      <c r="C31" s="24"/>
      <c r="D31" s="24"/>
      <c r="E31" s="24"/>
    </row>
    <row r="32" spans="1:7" ht="39.6" x14ac:dyDescent="0.3">
      <c r="A32" s="6" t="s">
        <v>117</v>
      </c>
      <c r="B32" s="7" t="s">
        <v>93</v>
      </c>
      <c r="C32" s="6" t="s">
        <v>33</v>
      </c>
      <c r="D32" s="9">
        <f>E32*G32*12</f>
        <v>10934.568000000001</v>
      </c>
      <c r="E32" s="6">
        <v>0.71</v>
      </c>
      <c r="G32" s="12">
        <f>G4</f>
        <v>1283.4000000000001</v>
      </c>
    </row>
    <row r="33" spans="1:7" x14ac:dyDescent="0.3">
      <c r="A33" s="26" t="s">
        <v>41</v>
      </c>
      <c r="B33" s="26"/>
      <c r="C33" s="26"/>
      <c r="D33" s="26"/>
      <c r="E33" s="26"/>
    </row>
    <row r="34" spans="1:7" x14ac:dyDescent="0.3">
      <c r="A34" s="30" t="s">
        <v>42</v>
      </c>
      <c r="B34" s="30"/>
      <c r="C34" s="30"/>
      <c r="D34" s="27">
        <f>E34*G34*12</f>
        <v>10626.552</v>
      </c>
      <c r="E34" s="31">
        <v>0.69</v>
      </c>
      <c r="G34" s="21">
        <f>G4</f>
        <v>1283.4000000000001</v>
      </c>
    </row>
    <row r="35" spans="1:7" ht="92.4" x14ac:dyDescent="0.3">
      <c r="A35" s="6" t="s">
        <v>6</v>
      </c>
      <c r="B35" s="7" t="s">
        <v>43</v>
      </c>
      <c r="C35" s="6" t="s">
        <v>44</v>
      </c>
      <c r="D35" s="27"/>
      <c r="E35" s="31"/>
      <c r="G35" s="21"/>
    </row>
    <row r="36" spans="1:7" ht="51.75" customHeight="1" x14ac:dyDescent="0.3">
      <c r="A36" s="6" t="s">
        <v>9</v>
      </c>
      <c r="B36" s="7" t="s">
        <v>98</v>
      </c>
      <c r="C36" s="6" t="s">
        <v>44</v>
      </c>
      <c r="D36" s="27"/>
      <c r="E36" s="31"/>
      <c r="G36" s="21"/>
    </row>
    <row r="37" spans="1:7" x14ac:dyDescent="0.3">
      <c r="A37" s="6" t="s">
        <v>12</v>
      </c>
      <c r="B37" s="4" t="s">
        <v>99</v>
      </c>
      <c r="C37" s="3" t="s">
        <v>11</v>
      </c>
      <c r="D37" s="27"/>
      <c r="E37" s="31"/>
      <c r="G37" s="21"/>
    </row>
    <row r="38" spans="1:7" ht="26.4" x14ac:dyDescent="0.3">
      <c r="A38" s="6" t="s">
        <v>14</v>
      </c>
      <c r="B38" s="7" t="s">
        <v>49</v>
      </c>
      <c r="C38" s="6" t="s">
        <v>56</v>
      </c>
      <c r="D38" s="27"/>
      <c r="E38" s="31"/>
      <c r="G38" s="21"/>
    </row>
    <row r="39" spans="1:7" x14ac:dyDescent="0.3">
      <c r="A39" s="30" t="s">
        <v>45</v>
      </c>
      <c r="B39" s="30"/>
      <c r="C39" s="30"/>
      <c r="D39" s="27">
        <f>E39*G39*12</f>
        <v>9702.5040000000008</v>
      </c>
      <c r="E39" s="31">
        <v>0.63</v>
      </c>
      <c r="G39" s="21">
        <f>G4</f>
        <v>1283.4000000000001</v>
      </c>
    </row>
    <row r="40" spans="1:7" ht="66" x14ac:dyDescent="0.3">
      <c r="A40" s="6" t="s">
        <v>6</v>
      </c>
      <c r="B40" s="7" t="s">
        <v>100</v>
      </c>
      <c r="C40" s="6" t="s">
        <v>44</v>
      </c>
      <c r="D40" s="27"/>
      <c r="E40" s="31"/>
      <c r="G40" s="21"/>
    </row>
    <row r="41" spans="1:7" ht="39.6" x14ac:dyDescent="0.3">
      <c r="A41" s="6" t="s">
        <v>9</v>
      </c>
      <c r="B41" s="7" t="s">
        <v>46</v>
      </c>
      <c r="C41" s="6" t="s">
        <v>11</v>
      </c>
      <c r="D41" s="27"/>
      <c r="E41" s="31"/>
      <c r="G41" s="21"/>
    </row>
    <row r="42" spans="1:7" ht="66" x14ac:dyDescent="0.3">
      <c r="A42" s="6" t="s">
        <v>12</v>
      </c>
      <c r="B42" s="7" t="s">
        <v>101</v>
      </c>
      <c r="C42" s="6" t="s">
        <v>44</v>
      </c>
      <c r="D42" s="27"/>
      <c r="E42" s="31"/>
      <c r="G42" s="21"/>
    </row>
    <row r="43" spans="1:7" x14ac:dyDescent="0.3">
      <c r="A43" s="6" t="s">
        <v>14</v>
      </c>
      <c r="B43" s="7" t="s">
        <v>99</v>
      </c>
      <c r="C43" s="6" t="s">
        <v>11</v>
      </c>
      <c r="D43" s="27"/>
      <c r="E43" s="31"/>
      <c r="G43" s="21"/>
    </row>
    <row r="44" spans="1:7" ht="26.4" x14ac:dyDescent="0.3">
      <c r="A44" s="6" t="s">
        <v>16</v>
      </c>
      <c r="B44" s="7" t="s">
        <v>49</v>
      </c>
      <c r="C44" s="6" t="s">
        <v>102</v>
      </c>
      <c r="D44" s="27"/>
      <c r="E44" s="31"/>
      <c r="G44" s="21"/>
    </row>
    <row r="45" spans="1:7" x14ac:dyDescent="0.3">
      <c r="A45" s="30" t="s">
        <v>47</v>
      </c>
      <c r="B45" s="30"/>
      <c r="C45" s="30"/>
      <c r="D45" s="27">
        <f>E45*G45*12</f>
        <v>9702.5040000000008</v>
      </c>
      <c r="E45" s="31">
        <v>0.63</v>
      </c>
      <c r="G45" s="21">
        <f>G4</f>
        <v>1283.4000000000001</v>
      </c>
    </row>
    <row r="46" spans="1:7" ht="39.6" x14ac:dyDescent="0.3">
      <c r="A46" s="6" t="s">
        <v>6</v>
      </c>
      <c r="B46" s="7" t="s">
        <v>48</v>
      </c>
      <c r="C46" s="6" t="s">
        <v>102</v>
      </c>
      <c r="D46" s="27"/>
      <c r="E46" s="31"/>
      <c r="G46" s="21"/>
    </row>
    <row r="47" spans="1:7" x14ac:dyDescent="0.3">
      <c r="A47" s="30" t="s">
        <v>50</v>
      </c>
      <c r="B47" s="30"/>
      <c r="C47" s="30"/>
      <c r="D47" s="27">
        <f>E47*G47*12</f>
        <v>28029.456000000006</v>
      </c>
      <c r="E47" s="24">
        <v>1.82</v>
      </c>
      <c r="G47" s="22">
        <f>G4</f>
        <v>1283.4000000000001</v>
      </c>
    </row>
    <row r="48" spans="1:7" ht="41.25" customHeight="1" x14ac:dyDescent="0.3">
      <c r="A48" s="6" t="s">
        <v>6</v>
      </c>
      <c r="B48" s="7" t="s">
        <v>95</v>
      </c>
      <c r="C48" s="6" t="s">
        <v>11</v>
      </c>
      <c r="D48" s="27"/>
      <c r="E48" s="24"/>
      <c r="G48" s="22"/>
    </row>
    <row r="49" spans="1:7" ht="27" customHeight="1" x14ac:dyDescent="0.3">
      <c r="A49" s="6" t="s">
        <v>9</v>
      </c>
      <c r="B49" s="5" t="s">
        <v>51</v>
      </c>
      <c r="C49" s="6" t="s">
        <v>102</v>
      </c>
      <c r="D49" s="27"/>
      <c r="E49" s="24"/>
      <c r="G49" s="22"/>
    </row>
    <row r="50" spans="1:7" x14ac:dyDescent="0.3">
      <c r="A50" s="6" t="s">
        <v>12</v>
      </c>
      <c r="B50" s="7" t="s">
        <v>103</v>
      </c>
      <c r="C50" s="6" t="s">
        <v>11</v>
      </c>
      <c r="D50" s="27"/>
      <c r="E50" s="24"/>
      <c r="G50" s="22"/>
    </row>
    <row r="51" spans="1:7" ht="39.6" x14ac:dyDescent="0.3">
      <c r="A51" s="6" t="s">
        <v>14</v>
      </c>
      <c r="B51" s="7" t="s">
        <v>46</v>
      </c>
      <c r="C51" s="6" t="s">
        <v>11</v>
      </c>
      <c r="D51" s="27"/>
      <c r="E51" s="24"/>
      <c r="G51" s="22"/>
    </row>
    <row r="52" spans="1:7" ht="52.8" x14ac:dyDescent="0.3">
      <c r="A52" s="6" t="s">
        <v>16</v>
      </c>
      <c r="B52" s="7" t="s">
        <v>104</v>
      </c>
      <c r="C52" s="6" t="s">
        <v>102</v>
      </c>
      <c r="D52" s="27"/>
      <c r="E52" s="24"/>
      <c r="G52" s="22"/>
    </row>
    <row r="53" spans="1:7" x14ac:dyDescent="0.3">
      <c r="A53" s="30" t="s">
        <v>52</v>
      </c>
      <c r="B53" s="30"/>
      <c r="C53" s="30"/>
      <c r="D53" s="27">
        <f>E53*G53*12</f>
        <v>16786.872000000003</v>
      </c>
      <c r="E53" s="31">
        <v>1.0900000000000001</v>
      </c>
      <c r="G53" s="21">
        <f>G4</f>
        <v>1283.4000000000001</v>
      </c>
    </row>
    <row r="54" spans="1:7" ht="66" x14ac:dyDescent="0.3">
      <c r="A54" s="6" t="s">
        <v>6</v>
      </c>
      <c r="B54" s="7" t="s">
        <v>53</v>
      </c>
      <c r="C54" s="6" t="s">
        <v>11</v>
      </c>
      <c r="D54" s="27"/>
      <c r="E54" s="31"/>
      <c r="G54" s="21"/>
    </row>
    <row r="55" spans="1:7" ht="65.25" customHeight="1" x14ac:dyDescent="0.3">
      <c r="A55" s="6" t="s">
        <v>9</v>
      </c>
      <c r="B55" s="7" t="s">
        <v>105</v>
      </c>
      <c r="C55" s="6" t="s">
        <v>102</v>
      </c>
      <c r="D55" s="27"/>
      <c r="E55" s="31"/>
      <c r="G55" s="21"/>
    </row>
    <row r="56" spans="1:7" ht="39.6" x14ac:dyDescent="0.3">
      <c r="A56" s="6" t="s">
        <v>12</v>
      </c>
      <c r="B56" s="7" t="s">
        <v>106</v>
      </c>
      <c r="C56" s="1" t="s">
        <v>102</v>
      </c>
      <c r="D56" s="27"/>
      <c r="E56" s="31"/>
      <c r="G56" s="21"/>
    </row>
    <row r="57" spans="1:7" x14ac:dyDescent="0.3">
      <c r="A57" s="30" t="s">
        <v>54</v>
      </c>
      <c r="B57" s="30"/>
      <c r="C57" s="30"/>
      <c r="D57" s="30"/>
      <c r="E57" s="30"/>
    </row>
    <row r="58" spans="1:7" ht="66" x14ac:dyDescent="0.3">
      <c r="A58" s="6" t="s">
        <v>6</v>
      </c>
      <c r="B58" s="7" t="s">
        <v>55</v>
      </c>
      <c r="C58" s="1" t="s">
        <v>56</v>
      </c>
      <c r="D58" s="27">
        <f>E58*G58*12</f>
        <v>48820.536</v>
      </c>
      <c r="E58" s="24">
        <v>3.17</v>
      </c>
      <c r="G58" s="22">
        <f>G4</f>
        <v>1283.4000000000001</v>
      </c>
    </row>
    <row r="59" spans="1:7" ht="26.4" x14ac:dyDescent="0.3">
      <c r="A59" s="6" t="s">
        <v>9</v>
      </c>
      <c r="B59" s="7" t="s">
        <v>57</v>
      </c>
      <c r="C59" s="1" t="s">
        <v>58</v>
      </c>
      <c r="D59" s="27"/>
      <c r="E59" s="24"/>
      <c r="G59" s="22"/>
    </row>
    <row r="60" spans="1:7" x14ac:dyDescent="0.3">
      <c r="A60" s="30" t="s">
        <v>59</v>
      </c>
      <c r="B60" s="30"/>
      <c r="C60" s="30"/>
      <c r="D60" s="30"/>
      <c r="E60" s="30"/>
    </row>
    <row r="61" spans="1:7" ht="66" x14ac:dyDescent="0.3">
      <c r="A61" s="6" t="s">
        <v>6</v>
      </c>
      <c r="B61" s="7" t="s">
        <v>60</v>
      </c>
      <c r="C61" s="1" t="s">
        <v>61</v>
      </c>
      <c r="D61" s="27">
        <f>E61*G61*12</f>
        <v>66993.48</v>
      </c>
      <c r="E61" s="24">
        <v>4.3499999999999996</v>
      </c>
      <c r="G61" s="22">
        <f>G4</f>
        <v>1283.4000000000001</v>
      </c>
    </row>
    <row r="62" spans="1:7" ht="66" x14ac:dyDescent="0.3">
      <c r="A62" s="6" t="s">
        <v>9</v>
      </c>
      <c r="B62" s="7" t="s">
        <v>62</v>
      </c>
      <c r="C62" s="1" t="s">
        <v>61</v>
      </c>
      <c r="D62" s="27"/>
      <c r="E62" s="24"/>
      <c r="G62" s="22"/>
    </row>
    <row r="63" spans="1:7" ht="66" x14ac:dyDescent="0.3">
      <c r="A63" s="24" t="s">
        <v>12</v>
      </c>
      <c r="B63" s="7" t="s">
        <v>63</v>
      </c>
      <c r="C63" s="24" t="s">
        <v>64</v>
      </c>
      <c r="D63" s="27"/>
      <c r="E63" s="24"/>
      <c r="G63" s="22"/>
    </row>
    <row r="64" spans="1:7" ht="29.25" customHeight="1" x14ac:dyDescent="0.3">
      <c r="A64" s="24"/>
      <c r="B64" s="7" t="s">
        <v>65</v>
      </c>
      <c r="C64" s="24"/>
      <c r="D64" s="27"/>
      <c r="E64" s="24"/>
      <c r="G64" s="22"/>
    </row>
    <row r="65" spans="1:7" x14ac:dyDescent="0.3">
      <c r="A65" s="24"/>
      <c r="B65" s="36" t="s">
        <v>66</v>
      </c>
      <c r="C65" s="24"/>
      <c r="D65" s="27"/>
      <c r="E65" s="24"/>
      <c r="G65" s="22"/>
    </row>
    <row r="66" spans="1:7" ht="63" customHeight="1" x14ac:dyDescent="0.3">
      <c r="A66" s="24"/>
      <c r="B66" s="36"/>
      <c r="C66" s="24"/>
      <c r="D66" s="27"/>
      <c r="E66" s="24"/>
      <c r="G66" s="22"/>
    </row>
    <row r="67" spans="1:7" ht="66" x14ac:dyDescent="0.3">
      <c r="A67" s="24"/>
      <c r="B67" s="7" t="s">
        <v>67</v>
      </c>
      <c r="C67" s="24"/>
      <c r="D67" s="27"/>
      <c r="E67" s="24"/>
      <c r="G67" s="22"/>
    </row>
    <row r="68" spans="1:7" ht="52.8" x14ac:dyDescent="0.3">
      <c r="A68" s="24"/>
      <c r="B68" s="7" t="s">
        <v>68</v>
      </c>
      <c r="C68" s="24"/>
      <c r="D68" s="27"/>
      <c r="E68" s="24"/>
      <c r="G68" s="22"/>
    </row>
    <row r="69" spans="1:7" ht="77.25" customHeight="1" x14ac:dyDescent="0.3">
      <c r="A69" s="6" t="s">
        <v>14</v>
      </c>
      <c r="B69" s="7" t="s">
        <v>69</v>
      </c>
      <c r="C69" s="1" t="s">
        <v>70</v>
      </c>
      <c r="D69" s="27"/>
      <c r="E69" s="24"/>
      <c r="G69" s="22"/>
    </row>
    <row r="70" spans="1:7" ht="39.6" x14ac:dyDescent="0.3">
      <c r="A70" s="6" t="s">
        <v>16</v>
      </c>
      <c r="B70" s="7" t="s">
        <v>90</v>
      </c>
      <c r="C70" s="6" t="s">
        <v>71</v>
      </c>
      <c r="D70" s="27"/>
      <c r="E70" s="24"/>
      <c r="G70" s="22"/>
    </row>
    <row r="71" spans="1:7" ht="66" x14ac:dyDescent="0.3">
      <c r="A71" s="6" t="s">
        <v>18</v>
      </c>
      <c r="B71" s="7" t="s">
        <v>72</v>
      </c>
      <c r="C71" s="6" t="s">
        <v>107</v>
      </c>
      <c r="D71" s="27"/>
      <c r="E71" s="24"/>
      <c r="G71" s="22"/>
    </row>
    <row r="72" spans="1:7" ht="54" customHeight="1" x14ac:dyDescent="0.3">
      <c r="A72" s="6" t="s">
        <v>111</v>
      </c>
      <c r="B72" s="7" t="s">
        <v>73</v>
      </c>
      <c r="C72" s="6" t="s">
        <v>44</v>
      </c>
      <c r="D72" s="27"/>
      <c r="E72" s="24"/>
      <c r="G72" s="22"/>
    </row>
    <row r="73" spans="1:7" ht="77.25" customHeight="1" x14ac:dyDescent="0.3">
      <c r="A73" s="6" t="s">
        <v>112</v>
      </c>
      <c r="B73" s="7" t="s">
        <v>74</v>
      </c>
      <c r="C73" s="6" t="s">
        <v>75</v>
      </c>
      <c r="D73" s="27"/>
      <c r="E73" s="24"/>
      <c r="G73" s="22"/>
    </row>
    <row r="74" spans="1:7" ht="105.6" x14ac:dyDescent="0.3">
      <c r="A74" s="6" t="s">
        <v>114</v>
      </c>
      <c r="B74" s="7" t="s">
        <v>76</v>
      </c>
      <c r="C74" s="6" t="s">
        <v>77</v>
      </c>
      <c r="D74" s="27"/>
      <c r="E74" s="24"/>
      <c r="G74" s="22"/>
    </row>
    <row r="75" spans="1:7" ht="52.8" x14ac:dyDescent="0.3">
      <c r="A75" s="6" t="s">
        <v>115</v>
      </c>
      <c r="B75" s="7" t="s">
        <v>91</v>
      </c>
      <c r="C75" s="6" t="s">
        <v>78</v>
      </c>
      <c r="D75" s="27"/>
      <c r="E75" s="24"/>
      <c r="G75" s="22"/>
    </row>
    <row r="76" spans="1:7" ht="26.4" x14ac:dyDescent="0.3">
      <c r="A76" s="6" t="s">
        <v>116</v>
      </c>
      <c r="B76" s="7" t="s">
        <v>79</v>
      </c>
      <c r="C76" s="6" t="s">
        <v>80</v>
      </c>
      <c r="D76" s="27"/>
      <c r="E76" s="24"/>
      <c r="G76" s="22"/>
    </row>
    <row r="77" spans="1:7" ht="39.6" x14ac:dyDescent="0.3">
      <c r="A77" s="6" t="s">
        <v>117</v>
      </c>
      <c r="B77" s="7" t="s">
        <v>81</v>
      </c>
      <c r="C77" s="6" t="s">
        <v>82</v>
      </c>
      <c r="D77" s="27"/>
      <c r="E77" s="24"/>
      <c r="G77" s="22"/>
    </row>
    <row r="78" spans="1:7" ht="92.4" x14ac:dyDescent="0.3">
      <c r="A78" s="6" t="s">
        <v>118</v>
      </c>
      <c r="B78" s="7" t="s">
        <v>83</v>
      </c>
      <c r="C78" s="6" t="s">
        <v>84</v>
      </c>
      <c r="D78" s="27"/>
      <c r="E78" s="24"/>
      <c r="G78" s="22"/>
    </row>
    <row r="79" spans="1:7" ht="66" x14ac:dyDescent="0.3">
      <c r="A79" s="6" t="s">
        <v>85</v>
      </c>
      <c r="B79" s="7" t="s">
        <v>86</v>
      </c>
      <c r="C79" s="6" t="s">
        <v>87</v>
      </c>
      <c r="D79" s="27"/>
      <c r="E79" s="24"/>
      <c r="G79" s="22"/>
    </row>
    <row r="80" spans="1:7" ht="52.8" x14ac:dyDescent="0.3">
      <c r="A80" s="6" t="s">
        <v>119</v>
      </c>
      <c r="B80" s="7" t="s">
        <v>108</v>
      </c>
      <c r="C80" s="6" t="s">
        <v>92</v>
      </c>
      <c r="D80" s="9">
        <f>E80*G80*12</f>
        <v>616.03200000000004</v>
      </c>
      <c r="E80" s="6">
        <v>0.04</v>
      </c>
      <c r="G80" s="12">
        <f>G4</f>
        <v>1283.4000000000001</v>
      </c>
    </row>
    <row r="81" spans="1:7" x14ac:dyDescent="0.3">
      <c r="A81" s="30" t="s">
        <v>88</v>
      </c>
      <c r="B81" s="30"/>
      <c r="C81" s="30"/>
      <c r="D81" s="30"/>
      <c r="E81" s="30"/>
    </row>
    <row r="82" spans="1:7" x14ac:dyDescent="0.3">
      <c r="A82" s="6" t="s">
        <v>6</v>
      </c>
      <c r="B82" s="7" t="s">
        <v>121</v>
      </c>
      <c r="C82" s="2" t="s">
        <v>126</v>
      </c>
      <c r="D82" s="33">
        <f>E82*G82*12</f>
        <v>61603.200000000004</v>
      </c>
      <c r="E82" s="35">
        <v>4</v>
      </c>
      <c r="G82" s="20">
        <f>G4</f>
        <v>1283.4000000000001</v>
      </c>
    </row>
    <row r="83" spans="1:7" ht="26.4" x14ac:dyDescent="0.3">
      <c r="A83" s="6" t="s">
        <v>9</v>
      </c>
      <c r="B83" s="7" t="s">
        <v>125</v>
      </c>
      <c r="C83" s="2" t="s">
        <v>126</v>
      </c>
      <c r="D83" s="34"/>
      <c r="E83" s="35"/>
      <c r="G83" s="20"/>
    </row>
    <row r="84" spans="1:7" s="13" customFormat="1" x14ac:dyDescent="0.3">
      <c r="A84" s="32" t="s">
        <v>89</v>
      </c>
      <c r="B84" s="32"/>
      <c r="C84" s="32"/>
      <c r="D84" s="15"/>
      <c r="E84" s="16">
        <f>E4+E13+E16+E18+E32+E34+E39+E45+E47+E53+E58+E61+E80+E82</f>
        <v>24</v>
      </c>
      <c r="G84" s="14"/>
    </row>
    <row r="85" spans="1:7" s="13" customFormat="1" ht="21" customHeight="1" x14ac:dyDescent="0.3">
      <c r="A85" s="32" t="s">
        <v>127</v>
      </c>
      <c r="B85" s="32"/>
      <c r="C85" s="32"/>
      <c r="D85" s="15">
        <f>D4+D13+D16+D18+D32+D34+D39+D45+D47+D53+D58+D61+D80+D82</f>
        <v>369619.20000000001</v>
      </c>
      <c r="E85" s="1"/>
      <c r="G85" s="18">
        <f>24*G82*12</f>
        <v>369619.20000000001</v>
      </c>
    </row>
    <row r="89" spans="1:7" ht="15" x14ac:dyDescent="0.3">
      <c r="B89" s="19"/>
    </row>
  </sheetData>
  <mergeCells count="54">
    <mergeCell ref="A60:E60"/>
    <mergeCell ref="D61:D79"/>
    <mergeCell ref="E61:E79"/>
    <mergeCell ref="A63:A68"/>
    <mergeCell ref="C63:C68"/>
    <mergeCell ref="B65:B66"/>
    <mergeCell ref="A84:C84"/>
    <mergeCell ref="A85:C85"/>
    <mergeCell ref="A81:E81"/>
    <mergeCell ref="D82:D83"/>
    <mergeCell ref="E82:E83"/>
    <mergeCell ref="A57:E57"/>
    <mergeCell ref="D58:D59"/>
    <mergeCell ref="E58:E59"/>
    <mergeCell ref="A45:C45"/>
    <mergeCell ref="D45:D46"/>
    <mergeCell ref="E45:E46"/>
    <mergeCell ref="A47:C47"/>
    <mergeCell ref="D47:D52"/>
    <mergeCell ref="E47:E52"/>
    <mergeCell ref="A53:C53"/>
    <mergeCell ref="D53:D56"/>
    <mergeCell ref="E53:E56"/>
    <mergeCell ref="A33:E33"/>
    <mergeCell ref="A34:C34"/>
    <mergeCell ref="D34:D38"/>
    <mergeCell ref="E34:E38"/>
    <mergeCell ref="A39:C39"/>
    <mergeCell ref="D39:D44"/>
    <mergeCell ref="E39:E44"/>
    <mergeCell ref="A31:E31"/>
    <mergeCell ref="A1:E1"/>
    <mergeCell ref="A3:E3"/>
    <mergeCell ref="D4:D11"/>
    <mergeCell ref="E4:E11"/>
    <mergeCell ref="A12:E12"/>
    <mergeCell ref="D13:D15"/>
    <mergeCell ref="E13:E15"/>
    <mergeCell ref="A17:E17"/>
    <mergeCell ref="A18:C18"/>
    <mergeCell ref="D18:D30"/>
    <mergeCell ref="E18:E30"/>
    <mergeCell ref="A24:C24"/>
    <mergeCell ref="G4:G11"/>
    <mergeCell ref="G13:G15"/>
    <mergeCell ref="G18:G30"/>
    <mergeCell ref="G34:G38"/>
    <mergeCell ref="G39:G44"/>
    <mergeCell ref="G82:G83"/>
    <mergeCell ref="G45:G46"/>
    <mergeCell ref="G47:G52"/>
    <mergeCell ref="G53:G56"/>
    <mergeCell ref="G58:G59"/>
    <mergeCell ref="G61:G79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Кирова,257-2023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2022-03-18T05:11:46Z</cp:lastPrinted>
  <dcterms:created xsi:type="dcterms:W3CDTF">2018-12-12T04:56:30Z</dcterms:created>
  <dcterms:modified xsi:type="dcterms:W3CDTF">2023-02-20T02:49:22Z</dcterms:modified>
</cp:coreProperties>
</file>