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35'!$A$1:$E$87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3" l="1"/>
  <c r="D4" i="3" l="1"/>
  <c r="H80" i="3"/>
  <c r="D79" i="3" s="1"/>
  <c r="H77" i="3"/>
  <c r="D77" i="3" s="1"/>
  <c r="H59" i="3"/>
  <c r="D59" i="3" s="1"/>
  <c r="H56" i="3"/>
  <c r="D56" i="3" s="1"/>
  <c r="H51" i="3"/>
  <c r="D51" i="3" s="1"/>
  <c r="H45" i="3"/>
  <c r="D45" i="3" s="1"/>
  <c r="H43" i="3"/>
  <c r="D43" i="3" s="1"/>
  <c r="H37" i="3"/>
  <c r="D37" i="3" s="1"/>
  <c r="H31" i="3"/>
  <c r="D31" i="3" s="1"/>
  <c r="H29" i="3"/>
  <c r="D29" i="3" s="1"/>
  <c r="H16" i="3"/>
  <c r="D16" i="3" s="1"/>
  <c r="H14" i="3"/>
  <c r="D14" i="3" s="1"/>
  <c r="H11" i="3"/>
  <c r="D11" i="3" s="1"/>
  <c r="H9" i="3"/>
  <c r="D9" i="3" s="1"/>
  <c r="E81" i="3"/>
  <c r="D82" i="3" l="1"/>
</calcChain>
</file>

<file path=xl/sharedStrings.xml><?xml version="1.0" encoding="utf-8"?>
<sst xmlns="http://schemas.openxmlformats.org/spreadsheetml/2006/main" count="142" uniqueCount="112">
  <si>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</si>
  <si>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</si>
  <si>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</si>
  <si>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</si>
  <si>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</si>
  <si>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</si>
  <si>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</si>
  <si>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</si>
  <si>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</si>
  <si>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</si>
  <si>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</si>
  <si>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</si>
  <si>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</si>
  <si>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</si>
  <si>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</si>
  <si>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</si>
  <si>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</si>
  <si>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</si>
  <si>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</si>
  <si>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</si>
  <si>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</si>
  <si>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</si>
  <si>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</si>
  <si>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</si>
  <si>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</si>
  <si>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</si>
  <si>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</si>
  <si>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</si>
  <si>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</si>
  <si>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</si>
  <si>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</si>
  <si>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</si>
  <si>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</si>
  <si>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</si>
  <si>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</si>
  <si>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</si>
  <si>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</si>
  <si>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</si>
  <si>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</si>
  <si>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</si>
  <si>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</si>
  <si>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</si>
  <si>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</si>
  <si>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</si>
  <si>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</si>
  <si>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</si>
  <si>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</si>
  <si>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</si>
  <si>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</si>
  <si>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</si>
  <si>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</si>
  <si>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</si>
  <si>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</si>
  <si>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</si>
  <si>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</si>
  <si>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</si>
  <si>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</si>
  <si>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</si>
  <si>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</si>
  <si>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</si>
  <si>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</si>
  <si>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</si>
  <si>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</si>
  <si>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</si>
  <si>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</si>
  <si>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</si>
  <si>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</si>
  <si>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</si>
  <si>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</si>
  <si>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</si>
  <si>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</si>
  <si>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</si>
  <si>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</si>
  <si>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</si>
  <si>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</si>
  <si>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</si>
  <si>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</si>
  <si>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</si>
  <si>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</si>
  <si>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</si>
  <si>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</si>
  <si>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</si>
  <si>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</si>
  <si>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</si>
  <si>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</si>
  <si>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</si>
  <si>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</si>
  <si>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</si>
  <si>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</si>
  <si>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</si>
  <si>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</si>
  <si>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</si>
  <si>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</si>
  <si>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</si>
  <si>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</si>
  <si>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Промывка инженерных сетей водоснабжения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</si>
  <si>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</si>
  <si>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</si>
  <si>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</si>
  <si>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</si>
  <si>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</si>
  <si>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руб. за 1548,2 кв.м.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</si>
  <si>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</si>
  <si>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</si>
  <si>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</si>
  <si>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</si>
  <si>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</si>
  <si>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</si>
  <si>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</si>
  <si>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№35 по ул. Тимирязева на 2023 год</t>
  </si>
  <si>
    <t>Ремонт и покраска пандуса</t>
  </si>
  <si>
    <t xml:space="preserve">Замена напольной плитки в подъезде - 8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</si>
</sst>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76" workbookViewId="0">
      <selection activeCell="G77" sqref="G77:H77"/>
    </sheetView>
  </sheetViews>
  <sheetFormatPr defaultColWidth="9.109375" defaultRowHeight="13.2" x14ac:dyDescent="0.25"/>
  <cols>
    <col min="1" max="1" width="6" style="3" customWidth="1"/>
    <col min="2" max="2" width="44.33203125" style="2" customWidth="1"/>
    <col min="3" max="3" width="18" style="3" customWidth="1"/>
    <col min="4" max="4" width="14" style="6" customWidth="1"/>
    <col min="5" max="5" width="12.33203125" style="3" customWidth="1"/>
    <col min="6" max="6" width="0.109375" style="2" customWidth="1"/>
    <col min="7" max="7" width="9" style="2" hidden="1" customWidth="1"/>
    <col min="8" max="8" width="11.109375" style="11" hidden="1" customWidth="1"/>
    <col min="9" max="10" width="9.109375" style="2" customWidth="1"/>
    <col min="11" max="16384" width="9.109375" style="2"/>
  </cols>
  <sheetData>
    <row r="1" spans="1:8" ht="37.799999999999997" customHeight="1" x14ac:dyDescent="0.25">
      <c r="A1" s="40" t="s">
        <v>109</v>
      </c>
      <c r="B1" s="40"/>
      <c r="C1" s="40"/>
      <c r="D1" s="40"/>
      <c r="E1" s="40"/>
    </row>
    <row r="2" spans="1:8" ht="107.25" customHeight="1" x14ac:dyDescent="0.25">
      <c r="A2" s="9" t="s">
        <v>0</v>
      </c>
      <c r="B2" s="9" t="s">
        <v>1</v>
      </c>
      <c r="C2" s="9" t="s">
        <v>2</v>
      </c>
      <c r="D2" s="8" t="s">
        <v>85</v>
      </c>
      <c r="E2" s="9" t="s">
        <v>3</v>
      </c>
    </row>
    <row r="3" spans="1:8" x14ac:dyDescent="0.25">
      <c r="A3" s="25" t="s">
        <v>4</v>
      </c>
      <c r="B3" s="25"/>
      <c r="C3" s="25"/>
      <c r="D3" s="25"/>
      <c r="E3" s="25"/>
    </row>
    <row r="4" spans="1:8" ht="93" customHeight="1" x14ac:dyDescent="0.25">
      <c r="A4" s="9">
        <v>1</v>
      </c>
      <c r="B4" s="10" t="s">
        <v>5</v>
      </c>
      <c r="C4" s="9" t="s">
        <v>6</v>
      </c>
      <c r="D4" s="29">
        <f>E4*H4*12</f>
        <v>13933.800000000001</v>
      </c>
      <c r="E4" s="30">
        <v>0.75</v>
      </c>
      <c r="H4" s="23">
        <v>1548.2</v>
      </c>
    </row>
    <row r="5" spans="1:8" ht="42.75" customHeight="1" x14ac:dyDescent="0.25">
      <c r="A5" s="9">
        <v>2</v>
      </c>
      <c r="B5" s="10" t="s">
        <v>7</v>
      </c>
      <c r="C5" s="9" t="s">
        <v>8</v>
      </c>
      <c r="D5" s="29"/>
      <c r="E5" s="30"/>
      <c r="H5" s="23"/>
    </row>
    <row r="6" spans="1:8" ht="30.75" customHeight="1" x14ac:dyDescent="0.25">
      <c r="A6" s="9">
        <v>3</v>
      </c>
      <c r="B6" s="10" t="s">
        <v>9</v>
      </c>
      <c r="C6" s="9" t="s">
        <v>30</v>
      </c>
      <c r="D6" s="29"/>
      <c r="E6" s="30"/>
      <c r="H6" s="23"/>
    </row>
    <row r="7" spans="1:8" ht="40.5" customHeight="1" x14ac:dyDescent="0.25">
      <c r="A7" s="9">
        <v>4</v>
      </c>
      <c r="B7" s="10" t="s">
        <v>10</v>
      </c>
      <c r="C7" s="9" t="s">
        <v>8</v>
      </c>
      <c r="D7" s="29"/>
      <c r="E7" s="30"/>
      <c r="H7" s="23"/>
    </row>
    <row r="8" spans="1:8" ht="55.5" customHeight="1" x14ac:dyDescent="0.25">
      <c r="A8" s="9">
        <v>5</v>
      </c>
      <c r="B8" s="10" t="s">
        <v>11</v>
      </c>
      <c r="C8" s="9" t="s">
        <v>8</v>
      </c>
      <c r="D8" s="29"/>
      <c r="E8" s="30"/>
      <c r="H8" s="23"/>
    </row>
    <row r="9" spans="1:8" ht="32.25" customHeight="1" x14ac:dyDescent="0.25">
      <c r="A9" s="9">
        <v>6</v>
      </c>
      <c r="B9" s="10" t="s">
        <v>12</v>
      </c>
      <c r="C9" s="9"/>
      <c r="D9" s="15">
        <f>E9*H9*12</f>
        <v>1857.8400000000001</v>
      </c>
      <c r="E9" s="1">
        <v>0.1</v>
      </c>
      <c r="H9" s="12">
        <f>H4</f>
        <v>1548.2</v>
      </c>
    </row>
    <row r="10" spans="1:8" x14ac:dyDescent="0.25">
      <c r="A10" s="25" t="s">
        <v>13</v>
      </c>
      <c r="B10" s="25"/>
      <c r="C10" s="25"/>
      <c r="D10" s="25"/>
      <c r="E10" s="25"/>
    </row>
    <row r="11" spans="1:8" ht="29.4" customHeight="1" x14ac:dyDescent="0.25">
      <c r="A11" s="9">
        <v>1</v>
      </c>
      <c r="B11" s="10" t="s">
        <v>14</v>
      </c>
      <c r="C11" s="9" t="s">
        <v>15</v>
      </c>
      <c r="D11" s="29">
        <f>E11*H11*12</f>
        <v>19507.32</v>
      </c>
      <c r="E11" s="30">
        <v>1.05</v>
      </c>
      <c r="H11" s="23">
        <f>H4</f>
        <v>1548.2</v>
      </c>
    </row>
    <row r="12" spans="1:8" ht="31.2" customHeight="1" x14ac:dyDescent="0.25">
      <c r="A12" s="9">
        <v>2</v>
      </c>
      <c r="B12" s="10" t="s">
        <v>16</v>
      </c>
      <c r="C12" s="9" t="s">
        <v>90</v>
      </c>
      <c r="D12" s="29"/>
      <c r="E12" s="30"/>
      <c r="H12" s="23"/>
    </row>
    <row r="13" spans="1:8" ht="82.8" customHeight="1" x14ac:dyDescent="0.25">
      <c r="A13" s="9">
        <v>3</v>
      </c>
      <c r="B13" s="10" t="s">
        <v>17</v>
      </c>
      <c r="C13" s="9" t="s">
        <v>90</v>
      </c>
      <c r="D13" s="29"/>
      <c r="E13" s="30"/>
      <c r="H13" s="23"/>
    </row>
    <row r="14" spans="1:8" ht="30" customHeight="1" x14ac:dyDescent="0.25">
      <c r="A14" s="9">
        <v>4</v>
      </c>
      <c r="B14" s="10" t="s">
        <v>91</v>
      </c>
      <c r="C14" s="9" t="s">
        <v>8</v>
      </c>
      <c r="D14" s="8">
        <f>E14*H14*12</f>
        <v>3901.4639999999999</v>
      </c>
      <c r="E14" s="9">
        <v>0.21</v>
      </c>
      <c r="H14" s="13">
        <f>H4</f>
        <v>1548.2</v>
      </c>
    </row>
    <row r="15" spans="1:8" x14ac:dyDescent="0.25">
      <c r="A15" s="25" t="s">
        <v>18</v>
      </c>
      <c r="B15" s="25"/>
      <c r="C15" s="25"/>
      <c r="D15" s="25"/>
      <c r="E15" s="25"/>
    </row>
    <row r="16" spans="1:8" x14ac:dyDescent="0.25">
      <c r="A16" s="28" t="s">
        <v>19</v>
      </c>
      <c r="B16" s="28"/>
      <c r="C16" s="28"/>
      <c r="D16" s="29">
        <f>E16*H16*12</f>
        <v>57964.608</v>
      </c>
      <c r="E16" s="30">
        <v>3.12</v>
      </c>
      <c r="H16" s="23">
        <f>H4</f>
        <v>1548.2</v>
      </c>
    </row>
    <row r="17" spans="1:8" ht="25.5" customHeight="1" x14ac:dyDescent="0.25">
      <c r="A17" s="9">
        <v>1</v>
      </c>
      <c r="B17" s="10" t="s">
        <v>20</v>
      </c>
      <c r="C17" s="9" t="s">
        <v>21</v>
      </c>
      <c r="D17" s="29"/>
      <c r="E17" s="30"/>
      <c r="H17" s="23"/>
    </row>
    <row r="18" spans="1:8" ht="58.2" customHeight="1" x14ac:dyDescent="0.25">
      <c r="A18" s="9">
        <v>2</v>
      </c>
      <c r="B18" s="10" t="s">
        <v>22</v>
      </c>
      <c r="C18" s="9" t="s">
        <v>23</v>
      </c>
      <c r="D18" s="29"/>
      <c r="E18" s="30"/>
      <c r="H18" s="23"/>
    </row>
    <row r="19" spans="1:8" ht="19.8" customHeight="1" x14ac:dyDescent="0.25">
      <c r="A19" s="9">
        <v>3</v>
      </c>
      <c r="B19" s="10" t="s">
        <v>24</v>
      </c>
      <c r="C19" s="9" t="s">
        <v>25</v>
      </c>
      <c r="D19" s="29"/>
      <c r="E19" s="30"/>
      <c r="H19" s="23"/>
    </row>
    <row r="20" spans="1:8" ht="34.200000000000003" customHeight="1" x14ac:dyDescent="0.25">
      <c r="A20" s="9">
        <v>4</v>
      </c>
      <c r="B20" s="10" t="s">
        <v>87</v>
      </c>
      <c r="C20" s="9" t="s">
        <v>26</v>
      </c>
      <c r="D20" s="29"/>
      <c r="E20" s="30"/>
      <c r="H20" s="23"/>
    </row>
    <row r="21" spans="1:8" ht="21" customHeight="1" x14ac:dyDescent="0.25">
      <c r="A21" s="9">
        <v>5</v>
      </c>
      <c r="B21" s="10" t="s">
        <v>107</v>
      </c>
      <c r="C21" s="9" t="s">
        <v>102</v>
      </c>
      <c r="D21" s="29"/>
      <c r="E21" s="30"/>
      <c r="H21" s="23"/>
    </row>
    <row r="22" spans="1:8" x14ac:dyDescent="0.25">
      <c r="A22" s="28" t="s">
        <v>28</v>
      </c>
      <c r="B22" s="28"/>
      <c r="C22" s="28"/>
      <c r="D22" s="29"/>
      <c r="E22" s="30"/>
      <c r="H22" s="23"/>
    </row>
    <row r="23" spans="1:8" ht="31.2" customHeight="1" x14ac:dyDescent="0.25">
      <c r="A23" s="9">
        <v>6</v>
      </c>
      <c r="B23" s="10" t="s">
        <v>29</v>
      </c>
      <c r="C23" s="9" t="s">
        <v>30</v>
      </c>
      <c r="D23" s="29"/>
      <c r="E23" s="30"/>
      <c r="H23" s="23"/>
    </row>
    <row r="24" spans="1:8" ht="42" customHeight="1" x14ac:dyDescent="0.25">
      <c r="A24" s="9">
        <v>7</v>
      </c>
      <c r="B24" s="10" t="s">
        <v>31</v>
      </c>
      <c r="C24" s="9" t="s">
        <v>30</v>
      </c>
      <c r="D24" s="29"/>
      <c r="E24" s="30"/>
      <c r="H24" s="23"/>
    </row>
    <row r="25" spans="1:8" ht="42" customHeight="1" x14ac:dyDescent="0.25">
      <c r="A25" s="9">
        <v>8</v>
      </c>
      <c r="B25" s="10" t="s">
        <v>32</v>
      </c>
      <c r="C25" s="9" t="s">
        <v>21</v>
      </c>
      <c r="D25" s="29"/>
      <c r="E25" s="30"/>
      <c r="H25" s="23"/>
    </row>
    <row r="26" spans="1:8" ht="20.399999999999999" customHeight="1" x14ac:dyDescent="0.25">
      <c r="A26" s="9">
        <v>9</v>
      </c>
      <c r="B26" s="10" t="s">
        <v>33</v>
      </c>
      <c r="C26" s="9" t="s">
        <v>21</v>
      </c>
      <c r="D26" s="29"/>
      <c r="E26" s="30"/>
      <c r="H26" s="23"/>
    </row>
    <row r="27" spans="1:8" ht="34.799999999999997" customHeight="1" x14ac:dyDescent="0.25">
      <c r="A27" s="9">
        <v>10</v>
      </c>
      <c r="B27" s="10" t="s">
        <v>22</v>
      </c>
      <c r="C27" s="9" t="s">
        <v>34</v>
      </c>
      <c r="D27" s="29"/>
      <c r="E27" s="30"/>
      <c r="H27" s="23"/>
    </row>
    <row r="28" spans="1:8" ht="21.75" customHeight="1" x14ac:dyDescent="0.25">
      <c r="A28" s="9">
        <v>11</v>
      </c>
      <c r="B28" s="10" t="s">
        <v>35</v>
      </c>
      <c r="C28" s="9" t="s">
        <v>21</v>
      </c>
      <c r="D28" s="29"/>
      <c r="E28" s="30"/>
      <c r="H28" s="23"/>
    </row>
    <row r="29" spans="1:8" ht="46.95" customHeight="1" x14ac:dyDescent="0.25">
      <c r="A29" s="9">
        <v>12</v>
      </c>
      <c r="B29" s="10" t="s">
        <v>84</v>
      </c>
      <c r="C29" s="9" t="s">
        <v>27</v>
      </c>
      <c r="D29" s="8">
        <f>E29*H29*12</f>
        <v>17092.128000000001</v>
      </c>
      <c r="E29" s="9">
        <v>0.92</v>
      </c>
      <c r="H29" s="13">
        <f>H4</f>
        <v>1548.2</v>
      </c>
    </row>
    <row r="30" spans="1:8" x14ac:dyDescent="0.25">
      <c r="A30" s="25" t="s">
        <v>36</v>
      </c>
      <c r="B30" s="25"/>
      <c r="C30" s="25"/>
      <c r="D30" s="25"/>
      <c r="E30" s="25"/>
    </row>
    <row r="31" spans="1:8" x14ac:dyDescent="0.25">
      <c r="A31" s="28" t="s">
        <v>37</v>
      </c>
      <c r="B31" s="28"/>
      <c r="C31" s="28"/>
      <c r="D31" s="29">
        <f>E31*H31*12</f>
        <v>15420.072</v>
      </c>
      <c r="E31" s="30">
        <v>0.83</v>
      </c>
      <c r="H31" s="23">
        <f>H4</f>
        <v>1548.2</v>
      </c>
    </row>
    <row r="32" spans="1:8" ht="98.25" customHeight="1" x14ac:dyDescent="0.25">
      <c r="A32" s="9">
        <v>1</v>
      </c>
      <c r="B32" s="10" t="s">
        <v>38</v>
      </c>
      <c r="C32" s="9" t="s">
        <v>93</v>
      </c>
      <c r="D32" s="29"/>
      <c r="E32" s="30"/>
      <c r="H32" s="23"/>
    </row>
    <row r="33" spans="1:8" ht="40.799999999999997" customHeight="1" x14ac:dyDescent="0.25">
      <c r="A33" s="9">
        <v>2</v>
      </c>
      <c r="B33" s="10" t="s">
        <v>92</v>
      </c>
      <c r="C33" s="9" t="s">
        <v>93</v>
      </c>
      <c r="D33" s="29"/>
      <c r="E33" s="30"/>
      <c r="H33" s="23"/>
    </row>
    <row r="34" spans="1:8" ht="55.2" customHeight="1" x14ac:dyDescent="0.25">
      <c r="A34" s="9">
        <v>3</v>
      </c>
      <c r="B34" s="10" t="s">
        <v>39</v>
      </c>
      <c r="C34" s="9" t="s">
        <v>93</v>
      </c>
      <c r="D34" s="29"/>
      <c r="E34" s="30"/>
      <c r="H34" s="23"/>
    </row>
    <row r="35" spans="1:8" ht="30.6" customHeight="1" x14ac:dyDescent="0.25">
      <c r="A35" s="9">
        <v>4</v>
      </c>
      <c r="B35" s="10" t="s">
        <v>51</v>
      </c>
      <c r="C35" s="1" t="s">
        <v>8</v>
      </c>
      <c r="D35" s="29"/>
      <c r="E35" s="30"/>
      <c r="H35" s="23"/>
    </row>
    <row r="36" spans="1:8" ht="48" customHeight="1" x14ac:dyDescent="0.25">
      <c r="A36" s="9">
        <v>5</v>
      </c>
      <c r="B36" s="10" t="s">
        <v>40</v>
      </c>
      <c r="C36" s="9" t="s">
        <v>103</v>
      </c>
      <c r="D36" s="29"/>
      <c r="E36" s="30"/>
      <c r="H36" s="23"/>
    </row>
    <row r="37" spans="1:8" x14ac:dyDescent="0.25">
      <c r="A37" s="28" t="s">
        <v>41</v>
      </c>
      <c r="B37" s="28"/>
      <c r="C37" s="28"/>
      <c r="D37" s="29">
        <f>E37*H37*12</f>
        <v>18578.400000000001</v>
      </c>
      <c r="E37" s="39">
        <v>1</v>
      </c>
      <c r="H37" s="24">
        <f>H4</f>
        <v>1548.2</v>
      </c>
    </row>
    <row r="38" spans="1:8" ht="57" customHeight="1" x14ac:dyDescent="0.25">
      <c r="A38" s="9">
        <v>1</v>
      </c>
      <c r="B38" s="10" t="s">
        <v>94</v>
      </c>
      <c r="C38" s="9" t="s">
        <v>93</v>
      </c>
      <c r="D38" s="29"/>
      <c r="E38" s="39"/>
      <c r="H38" s="24"/>
    </row>
    <row r="39" spans="1:8" ht="43.2" customHeight="1" x14ac:dyDescent="0.25">
      <c r="A39" s="9">
        <v>2</v>
      </c>
      <c r="B39" s="10" t="s">
        <v>42</v>
      </c>
      <c r="C39" s="9" t="s">
        <v>8</v>
      </c>
      <c r="D39" s="29"/>
      <c r="E39" s="39"/>
      <c r="H39" s="24"/>
    </row>
    <row r="40" spans="1:8" ht="56.25" customHeight="1" x14ac:dyDescent="0.25">
      <c r="A40" s="9">
        <v>3</v>
      </c>
      <c r="B40" s="10" t="s">
        <v>43</v>
      </c>
      <c r="C40" s="9" t="s">
        <v>93</v>
      </c>
      <c r="D40" s="29"/>
      <c r="E40" s="39"/>
      <c r="H40" s="24"/>
    </row>
    <row r="41" spans="1:8" ht="21.75" customHeight="1" x14ac:dyDescent="0.25">
      <c r="A41" s="9">
        <v>4</v>
      </c>
      <c r="B41" s="10" t="s">
        <v>95</v>
      </c>
      <c r="C41" s="9" t="s">
        <v>8</v>
      </c>
      <c r="D41" s="29"/>
      <c r="E41" s="39"/>
      <c r="H41" s="24"/>
    </row>
    <row r="42" spans="1:8" ht="31.8" customHeight="1" x14ac:dyDescent="0.25">
      <c r="A42" s="9">
        <v>5</v>
      </c>
      <c r="B42" s="10" t="s">
        <v>46</v>
      </c>
      <c r="C42" s="9" t="s">
        <v>93</v>
      </c>
      <c r="D42" s="29"/>
      <c r="E42" s="39"/>
      <c r="H42" s="24"/>
    </row>
    <row r="43" spans="1:8" x14ac:dyDescent="0.25">
      <c r="A43" s="28" t="s">
        <v>44</v>
      </c>
      <c r="B43" s="28"/>
      <c r="C43" s="28"/>
      <c r="D43" s="29">
        <f>E43*H43*12</f>
        <v>20993.591999999997</v>
      </c>
      <c r="E43" s="30">
        <v>1.1299999999999999</v>
      </c>
      <c r="H43" s="23">
        <f>H4</f>
        <v>1548.2</v>
      </c>
    </row>
    <row r="44" spans="1:8" ht="41.4" customHeight="1" x14ac:dyDescent="0.25">
      <c r="A44" s="9">
        <v>1</v>
      </c>
      <c r="B44" s="10" t="s">
        <v>45</v>
      </c>
      <c r="C44" s="9" t="s">
        <v>93</v>
      </c>
      <c r="D44" s="29"/>
      <c r="E44" s="30"/>
      <c r="H44" s="23"/>
    </row>
    <row r="45" spans="1:8" x14ac:dyDescent="0.25">
      <c r="A45" s="28" t="s">
        <v>47</v>
      </c>
      <c r="B45" s="28"/>
      <c r="C45" s="28"/>
      <c r="D45" s="29">
        <f>E45*H45*12</f>
        <v>45331.296000000002</v>
      </c>
      <c r="E45" s="30">
        <v>2.44</v>
      </c>
      <c r="H45" s="23">
        <f>H4</f>
        <v>1548.2</v>
      </c>
    </row>
    <row r="46" spans="1:8" ht="44.4" customHeight="1" x14ac:dyDescent="0.25">
      <c r="A46" s="9">
        <v>1</v>
      </c>
      <c r="B46" s="10" t="s">
        <v>88</v>
      </c>
      <c r="C46" s="9" t="s">
        <v>8</v>
      </c>
      <c r="D46" s="29"/>
      <c r="E46" s="30"/>
      <c r="H46" s="23"/>
    </row>
    <row r="47" spans="1:8" ht="25.5" customHeight="1" x14ac:dyDescent="0.25">
      <c r="A47" s="9">
        <v>2</v>
      </c>
      <c r="B47" s="10" t="s">
        <v>48</v>
      </c>
      <c r="C47" s="9" t="s">
        <v>93</v>
      </c>
      <c r="D47" s="29"/>
      <c r="E47" s="30"/>
      <c r="H47" s="23"/>
    </row>
    <row r="48" spans="1:8" ht="42" customHeight="1" x14ac:dyDescent="0.25">
      <c r="A48" s="9">
        <v>3</v>
      </c>
      <c r="B48" s="10" t="s">
        <v>92</v>
      </c>
      <c r="C48" s="9" t="s">
        <v>93</v>
      </c>
      <c r="D48" s="29"/>
      <c r="E48" s="30"/>
      <c r="H48" s="23"/>
    </row>
    <row r="49" spans="1:8" ht="24" customHeight="1" x14ac:dyDescent="0.25">
      <c r="A49" s="9">
        <v>4</v>
      </c>
      <c r="B49" s="10" t="s">
        <v>96</v>
      </c>
      <c r="C49" s="9" t="s">
        <v>8</v>
      </c>
      <c r="D49" s="29"/>
      <c r="E49" s="30"/>
      <c r="H49" s="23"/>
    </row>
    <row r="50" spans="1:8" ht="47.4" customHeight="1" x14ac:dyDescent="0.25">
      <c r="A50" s="9">
        <v>5</v>
      </c>
      <c r="B50" s="10" t="s">
        <v>108</v>
      </c>
      <c r="C50" s="1" t="s">
        <v>93</v>
      </c>
      <c r="D50" s="29"/>
      <c r="E50" s="30"/>
      <c r="H50" s="23"/>
    </row>
    <row r="51" spans="1:8" x14ac:dyDescent="0.25">
      <c r="A51" s="28" t="s">
        <v>49</v>
      </c>
      <c r="B51" s="28"/>
      <c r="C51" s="28"/>
      <c r="D51" s="29">
        <f>E51*H51*12</f>
        <v>23223</v>
      </c>
      <c r="E51" s="30">
        <v>1.25</v>
      </c>
      <c r="H51" s="23">
        <f>H4</f>
        <v>1548.2</v>
      </c>
    </row>
    <row r="52" spans="1:8" ht="71.25" customHeight="1" x14ac:dyDescent="0.25">
      <c r="A52" s="9">
        <v>1</v>
      </c>
      <c r="B52" s="10" t="s">
        <v>50</v>
      </c>
      <c r="C52" s="18" t="s">
        <v>8</v>
      </c>
      <c r="D52" s="29"/>
      <c r="E52" s="30"/>
      <c r="H52" s="23"/>
    </row>
    <row r="53" spans="1:8" ht="72" customHeight="1" x14ac:dyDescent="0.25">
      <c r="A53" s="9">
        <v>2</v>
      </c>
      <c r="B53" s="10" t="s">
        <v>97</v>
      </c>
      <c r="C53" s="18" t="s">
        <v>93</v>
      </c>
      <c r="D53" s="29"/>
      <c r="E53" s="30"/>
      <c r="H53" s="23"/>
    </row>
    <row r="54" spans="1:8" ht="45" customHeight="1" x14ac:dyDescent="0.25">
      <c r="A54" s="9">
        <v>3</v>
      </c>
      <c r="B54" s="10" t="s">
        <v>98</v>
      </c>
      <c r="C54" s="9" t="s">
        <v>93</v>
      </c>
      <c r="D54" s="29"/>
      <c r="E54" s="30"/>
      <c r="H54" s="23"/>
    </row>
    <row r="55" spans="1:8" x14ac:dyDescent="0.25">
      <c r="A55" s="28" t="s">
        <v>52</v>
      </c>
      <c r="B55" s="28"/>
      <c r="C55" s="28"/>
      <c r="D55" s="28"/>
      <c r="E55" s="28"/>
    </row>
    <row r="56" spans="1:8" ht="71.25" customHeight="1" x14ac:dyDescent="0.25">
      <c r="A56" s="9">
        <v>1</v>
      </c>
      <c r="B56" s="10" t="s">
        <v>53</v>
      </c>
      <c r="C56" s="18" t="s">
        <v>104</v>
      </c>
      <c r="D56" s="29">
        <f>E56*H56*12</f>
        <v>44773.944000000003</v>
      </c>
      <c r="E56" s="30">
        <v>2.41</v>
      </c>
      <c r="H56" s="23">
        <f>H4</f>
        <v>1548.2</v>
      </c>
    </row>
    <row r="57" spans="1:8" ht="30" customHeight="1" x14ac:dyDescent="0.25">
      <c r="A57" s="9">
        <v>2</v>
      </c>
      <c r="B57" s="10" t="s">
        <v>54</v>
      </c>
      <c r="C57" s="18" t="s">
        <v>55</v>
      </c>
      <c r="D57" s="29"/>
      <c r="E57" s="30"/>
      <c r="H57" s="23"/>
    </row>
    <row r="58" spans="1:8" ht="15" customHeight="1" x14ac:dyDescent="0.25">
      <c r="A58" s="28" t="s">
        <v>86</v>
      </c>
      <c r="B58" s="28"/>
      <c r="C58" s="28"/>
      <c r="D58" s="28"/>
      <c r="E58" s="28"/>
    </row>
    <row r="59" spans="1:8" ht="70.8" customHeight="1" x14ac:dyDescent="0.25">
      <c r="A59" s="9">
        <v>1</v>
      </c>
      <c r="B59" s="10" t="s">
        <v>56</v>
      </c>
      <c r="C59" s="1" t="s">
        <v>57</v>
      </c>
      <c r="D59" s="29">
        <f>E59*H59*12</f>
        <v>80816.040000000008</v>
      </c>
      <c r="E59" s="30">
        <v>4.3499999999999996</v>
      </c>
      <c r="H59" s="23">
        <f>H4</f>
        <v>1548.2</v>
      </c>
    </row>
    <row r="60" spans="1:8" ht="70.5" customHeight="1" x14ac:dyDescent="0.25">
      <c r="A60" s="9">
        <v>2</v>
      </c>
      <c r="B60" s="10" t="s">
        <v>58</v>
      </c>
      <c r="C60" s="1" t="s">
        <v>57</v>
      </c>
      <c r="D60" s="29"/>
      <c r="E60" s="30"/>
      <c r="H60" s="23"/>
    </row>
    <row r="61" spans="1:8" ht="67.5" customHeight="1" x14ac:dyDescent="0.25">
      <c r="A61" s="30">
        <v>3</v>
      </c>
      <c r="B61" s="10" t="s">
        <v>59</v>
      </c>
      <c r="C61" s="30" t="s">
        <v>60</v>
      </c>
      <c r="D61" s="29"/>
      <c r="E61" s="30"/>
      <c r="H61" s="23"/>
    </row>
    <row r="62" spans="1:8" ht="30.75" customHeight="1" x14ac:dyDescent="0.25">
      <c r="A62" s="30"/>
      <c r="B62" s="10" t="s">
        <v>61</v>
      </c>
      <c r="C62" s="30"/>
      <c r="D62" s="29"/>
      <c r="E62" s="30"/>
      <c r="H62" s="23"/>
    </row>
    <row r="63" spans="1:8" ht="15" customHeight="1" x14ac:dyDescent="0.25">
      <c r="A63" s="30"/>
      <c r="B63" s="31" t="s">
        <v>62</v>
      </c>
      <c r="C63" s="30"/>
      <c r="D63" s="29"/>
      <c r="E63" s="30"/>
      <c r="H63" s="23"/>
    </row>
    <row r="64" spans="1:8" ht="69.75" customHeight="1" x14ac:dyDescent="0.25">
      <c r="A64" s="30"/>
      <c r="B64" s="31"/>
      <c r="C64" s="30"/>
      <c r="D64" s="29"/>
      <c r="E64" s="30"/>
      <c r="H64" s="23"/>
    </row>
    <row r="65" spans="1:8" ht="66.599999999999994" customHeight="1" x14ac:dyDescent="0.25">
      <c r="A65" s="30"/>
      <c r="B65" s="10" t="s">
        <v>63</v>
      </c>
      <c r="C65" s="30"/>
      <c r="D65" s="29"/>
      <c r="E65" s="30"/>
      <c r="H65" s="23"/>
    </row>
    <row r="66" spans="1:8" ht="54.75" customHeight="1" x14ac:dyDescent="0.25">
      <c r="A66" s="30"/>
      <c r="B66" s="10" t="s">
        <v>64</v>
      </c>
      <c r="C66" s="30"/>
      <c r="D66" s="29"/>
      <c r="E66" s="30"/>
      <c r="H66" s="23"/>
    </row>
    <row r="67" spans="1:8" ht="80.25" customHeight="1" x14ac:dyDescent="0.25">
      <c r="A67" s="9">
        <v>4</v>
      </c>
      <c r="B67" s="10" t="s">
        <v>65</v>
      </c>
      <c r="C67" s="1" t="s">
        <v>66</v>
      </c>
      <c r="D67" s="29"/>
      <c r="E67" s="30"/>
      <c r="H67" s="23"/>
    </row>
    <row r="68" spans="1:8" ht="43.8" customHeight="1" x14ac:dyDescent="0.25">
      <c r="A68" s="9">
        <v>5</v>
      </c>
      <c r="B68" s="10" t="s">
        <v>81</v>
      </c>
      <c r="C68" s="9" t="s">
        <v>67</v>
      </c>
      <c r="D68" s="29"/>
      <c r="E68" s="30"/>
      <c r="H68" s="23"/>
    </row>
    <row r="69" spans="1:8" ht="71.25" customHeight="1" x14ac:dyDescent="0.25">
      <c r="A69" s="9">
        <v>6</v>
      </c>
      <c r="B69" s="10" t="s">
        <v>68</v>
      </c>
      <c r="C69" s="9" t="s">
        <v>99</v>
      </c>
      <c r="D69" s="29"/>
      <c r="E69" s="30"/>
      <c r="H69" s="23"/>
    </row>
    <row r="70" spans="1:8" ht="53.25" customHeight="1" x14ac:dyDescent="0.25">
      <c r="A70" s="9">
        <v>7</v>
      </c>
      <c r="B70" s="10" t="s">
        <v>69</v>
      </c>
      <c r="C70" s="9" t="s">
        <v>93</v>
      </c>
      <c r="D70" s="29"/>
      <c r="E70" s="30"/>
      <c r="H70" s="23"/>
    </row>
    <row r="71" spans="1:8" ht="81" customHeight="1" x14ac:dyDescent="0.25">
      <c r="A71" s="9">
        <v>8</v>
      </c>
      <c r="B71" s="10" t="s">
        <v>70</v>
      </c>
      <c r="C71" s="9" t="s">
        <v>71</v>
      </c>
      <c r="D71" s="29"/>
      <c r="E71" s="30"/>
      <c r="H71" s="23"/>
    </row>
    <row r="72" spans="1:8" ht="114" customHeight="1" x14ac:dyDescent="0.25">
      <c r="A72" s="9">
        <v>9</v>
      </c>
      <c r="B72" s="10" t="s">
        <v>72</v>
      </c>
      <c r="C72" s="9" t="s">
        <v>105</v>
      </c>
      <c r="D72" s="29"/>
      <c r="E72" s="30"/>
      <c r="H72" s="23"/>
    </row>
    <row r="73" spans="1:8" ht="57" customHeight="1" x14ac:dyDescent="0.25">
      <c r="A73" s="9">
        <v>10</v>
      </c>
      <c r="B73" s="10" t="s">
        <v>82</v>
      </c>
      <c r="C73" s="9" t="s">
        <v>73</v>
      </c>
      <c r="D73" s="29"/>
      <c r="E73" s="30"/>
      <c r="H73" s="23"/>
    </row>
    <row r="74" spans="1:8" ht="33.6" customHeight="1" x14ac:dyDescent="0.25">
      <c r="A74" s="9">
        <v>11</v>
      </c>
      <c r="B74" s="10" t="s">
        <v>74</v>
      </c>
      <c r="C74" s="9" t="s">
        <v>75</v>
      </c>
      <c r="D74" s="29"/>
      <c r="E74" s="30"/>
      <c r="H74" s="23"/>
    </row>
    <row r="75" spans="1:8" ht="42" customHeight="1" x14ac:dyDescent="0.25">
      <c r="A75" s="9">
        <v>12</v>
      </c>
      <c r="B75" s="10" t="s">
        <v>76</v>
      </c>
      <c r="C75" s="9" t="s">
        <v>77</v>
      </c>
      <c r="D75" s="29"/>
      <c r="E75" s="30"/>
      <c r="H75" s="23"/>
    </row>
    <row r="76" spans="1:8" ht="103.5" customHeight="1" x14ac:dyDescent="0.25">
      <c r="A76" s="9">
        <v>13</v>
      </c>
      <c r="B76" s="10" t="s">
        <v>78</v>
      </c>
      <c r="C76" s="9" t="s">
        <v>79</v>
      </c>
      <c r="D76" s="29"/>
      <c r="E76" s="30"/>
      <c r="H76" s="23"/>
    </row>
    <row r="77" spans="1:8" ht="57.6" customHeight="1" x14ac:dyDescent="0.25">
      <c r="A77" s="9">
        <v>14</v>
      </c>
      <c r="B77" s="10" t="s">
        <v>100</v>
      </c>
      <c r="C77" s="9" t="s">
        <v>83</v>
      </c>
      <c r="D77" s="8">
        <f>E77*H77*12</f>
        <v>743.13600000000008</v>
      </c>
      <c r="E77" s="9">
        <v>0.04</v>
      </c>
      <c r="H77" s="13">
        <f>H4</f>
        <v>1548.2</v>
      </c>
    </row>
    <row r="78" spans="1:8" ht="21" customHeight="1" x14ac:dyDescent="0.25">
      <c r="A78" s="25" t="s">
        <v>89</v>
      </c>
      <c r="B78" s="25"/>
      <c r="C78" s="25"/>
      <c r="D78" s="25"/>
      <c r="E78" s="25"/>
    </row>
    <row r="79" spans="1:8" ht="21" customHeight="1" x14ac:dyDescent="0.25">
      <c r="A79" s="19">
        <v>1</v>
      </c>
      <c r="B79" s="21" t="s">
        <v>111</v>
      </c>
      <c r="C79" s="33" t="s">
        <v>106</v>
      </c>
      <c r="D79" s="35">
        <f>E79*H80*12</f>
        <v>74313.600000000006</v>
      </c>
      <c r="E79" s="37">
        <v>4</v>
      </c>
    </row>
    <row r="80" spans="1:8" ht="19.2" customHeight="1" x14ac:dyDescent="0.25">
      <c r="A80" s="9">
        <v>2</v>
      </c>
      <c r="B80" s="21" t="s">
        <v>110</v>
      </c>
      <c r="C80" s="34"/>
      <c r="D80" s="36"/>
      <c r="E80" s="38"/>
      <c r="H80" s="14">
        <f>H4</f>
        <v>1548.2</v>
      </c>
    </row>
    <row r="81" spans="1:8" ht="20.399999999999999" customHeight="1" x14ac:dyDescent="0.25">
      <c r="A81" s="32" t="s">
        <v>80</v>
      </c>
      <c r="B81" s="32"/>
      <c r="C81" s="32"/>
      <c r="D81" s="16"/>
      <c r="E81" s="17">
        <f>E4+E9+E11+E14+E16+E29+E31+E37+E43+E45+E51+E56+E59+E77+E79</f>
        <v>23.599999999999998</v>
      </c>
    </row>
    <row r="82" spans="1:8" ht="20.399999999999999" customHeight="1" x14ac:dyDescent="0.25">
      <c r="A82" s="32" t="s">
        <v>101</v>
      </c>
      <c r="B82" s="32"/>
      <c r="C82" s="32"/>
      <c r="D82" s="16">
        <f>D4+D9+D11+D14+D16+D29+D31+D37+D43+D45+D51+D56+D59+D77+D79</f>
        <v>438450.24000000011</v>
      </c>
      <c r="E82" s="1"/>
      <c r="H82" s="20">
        <f>23.6*1548.2*12</f>
        <v>438450.24000000005</v>
      </c>
    </row>
    <row r="84" spans="1:8" x14ac:dyDescent="0.25">
      <c r="D84" s="7"/>
    </row>
    <row r="86" spans="1:8" x14ac:dyDescent="0.25">
      <c r="D86" s="26"/>
      <c r="E86" s="26"/>
    </row>
    <row r="87" spans="1:8" x14ac:dyDescent="0.25">
      <c r="A87" s="27"/>
      <c r="B87" s="27"/>
      <c r="D87" s="5"/>
    </row>
    <row r="88" spans="1:8" x14ac:dyDescent="0.25">
      <c r="B88" s="22"/>
    </row>
    <row r="90" spans="1:8" x14ac:dyDescent="0.25">
      <c r="B90" s="4"/>
    </row>
  </sheetData>
  <mergeCells count="55">
    <mergeCell ref="D11:D13"/>
    <mergeCell ref="E11:E13"/>
    <mergeCell ref="A15:E15"/>
    <mergeCell ref="A16:C16"/>
    <mergeCell ref="D16:D28"/>
    <mergeCell ref="E16:E28"/>
    <mergeCell ref="A22:C22"/>
    <mergeCell ref="A1:E1"/>
    <mergeCell ref="A3:E3"/>
    <mergeCell ref="D4:D8"/>
    <mergeCell ref="E4:E8"/>
    <mergeCell ref="A10:E10"/>
    <mergeCell ref="A30:E30"/>
    <mergeCell ref="A31:C31"/>
    <mergeCell ref="D31:D36"/>
    <mergeCell ref="E31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8:E78"/>
    <mergeCell ref="D86:E86"/>
    <mergeCell ref="A87:B87"/>
    <mergeCell ref="A58:E58"/>
    <mergeCell ref="D59:D76"/>
    <mergeCell ref="E59:E76"/>
    <mergeCell ref="A61:A66"/>
    <mergeCell ref="C61:C66"/>
    <mergeCell ref="B63:B64"/>
    <mergeCell ref="A81:C81"/>
    <mergeCell ref="A82:C82"/>
    <mergeCell ref="C79:C80"/>
    <mergeCell ref="D79:D80"/>
    <mergeCell ref="E79:E80"/>
    <mergeCell ref="H4:H8"/>
    <mergeCell ref="H11:H13"/>
    <mergeCell ref="H16:H28"/>
    <mergeCell ref="H31:H36"/>
    <mergeCell ref="H37:H42"/>
    <mergeCell ref="H43:H44"/>
    <mergeCell ref="H45:H50"/>
    <mergeCell ref="H51:H54"/>
    <mergeCell ref="H56:H57"/>
    <mergeCell ref="H59:H76"/>
  </mergeCells>
  <pageMargins left="0.7" right="0.7" top="0.75" bottom="0.75" header="0.3" footer="0.3"/>
  <pageSetup paperSize="9" scale="93" orientation="portrait" r:id="rId1"/>
  <rowBreaks count="1" manualBreakCount="1">
    <brk id="1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2023-02-20T02:56:12Z</dcterms:modified>
</cp:coreProperties>
</file>