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28" i="1" l="1"/>
  <c r="C28" i="1" l="1"/>
  <c r="D28" i="1"/>
  <c r="E28" i="1"/>
  <c r="F28" i="1"/>
  <c r="G28" i="1"/>
  <c r="I28" i="1"/>
  <c r="B28" i="1"/>
  <c r="J13" i="1"/>
  <c r="J9" i="1"/>
  <c r="J21" i="1"/>
  <c r="J15" i="1"/>
  <c r="J19" i="1" l="1"/>
  <c r="B30" i="1" l="1"/>
  <c r="J7" i="1"/>
  <c r="J27" i="1" l="1"/>
  <c r="J28" i="1" s="1"/>
  <c r="J11" i="1" l="1"/>
  <c r="J17" i="1"/>
  <c r="J23" i="1" l="1"/>
  <c r="J25" i="1" l="1"/>
</calcChain>
</file>

<file path=xl/sharedStrings.xml><?xml version="1.0" encoding="utf-8"?>
<sst xmlns="http://schemas.openxmlformats.org/spreadsheetml/2006/main" count="26" uniqueCount="26">
  <si>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</si>
  <si>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</si>
  <si>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</si>
  <si>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</si>
  <si>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</si>
  <si>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</si>
  <si>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</si>
  <si>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</si>
  <si>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</si>
  <si>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</si>
  <si>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</si>
  <si>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</si>
  <si>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</si>
  <si>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</si>
  <si>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</si>
  <si>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ХВ для ГВ на содржание о/и</t>
  </si>
  <si>
    <t>Т/эн на подогрев ХВ для ГВ на содржание о/и</t>
  </si>
  <si>
    <t>Аренда общего имущества МКД - 3,6 т.руб.</t>
  </si>
  <si>
    <t>Кирова, 298/1</t>
  </si>
  <si>
    <t>Эл/эн для содержание о/и</t>
  </si>
  <si>
    <t xml:space="preserve">Сведения за 2022 год о начислении платы за жилищные услуги. </t>
  </si>
  <si>
    <t>Отведение сточных вод на содржание о/и</t>
  </si>
  <si>
    <t>Эл/энергия</t>
  </si>
  <si>
    <t>ХВ повышающий коэффициент</t>
  </si>
  <si>
    <t>ХВ для ГВ повышающий коэффициент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</si>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</sst>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0" fillId="0" borderId="0" xfId="0" applyNumberFormat="1"/>
    <xf numFmtId="10" fontId="6" fillId="0" borderId="0" xfId="0" applyNumberFormat="1" applyFont="1"/>
    <xf numFmtId="4" fontId="6" fillId="0" borderId="22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topLeftCell="A26" zoomScaleNormal="100" workbookViewId="0">
      <selection activeCell="E29" sqref="E29"/>
    </sheetView>
  </sheetViews>
  <sheetFormatPr defaultRowHeight="15" x14ac:dyDescent="0.25"/>
  <cols>
    <col min="1" max="1" width="26.7109375" style="1" customWidth="1"/>
    <col min="2" max="3" width="15" style="1" customWidth="1"/>
    <col min="4" max="4" width="17.5703125" style="1" customWidth="1"/>
    <col min="5" max="5" width="16.85546875" style="1" customWidth="1"/>
    <col min="6" max="6" width="15.5703125" style="1" customWidth="1"/>
    <col min="7" max="8" width="16.28515625" style="1" customWidth="1"/>
    <col min="9" max="9" width="14.28515625" style="1" customWidth="1"/>
    <col min="10" max="10" width="13.7109375" style="1" customWidth="1"/>
    <col min="11" max="11" width="10" bestFit="1" customWidth="1"/>
    <col min="12" max="12" width="10.28515625" bestFit="1" customWidth="1"/>
  </cols>
  <sheetData>
    <row r="1" spans="1:10" ht="16.5" x14ac:dyDescent="0.25">
      <c r="A1" s="3"/>
      <c r="B1" s="53" t="s">
        <v>20</v>
      </c>
      <c r="C1" s="53"/>
      <c r="D1" s="53"/>
      <c r="E1" s="53"/>
      <c r="F1" s="53"/>
      <c r="G1" s="53"/>
      <c r="H1" s="53"/>
      <c r="I1" s="53"/>
      <c r="J1" s="3"/>
    </row>
    <row r="2" spans="1:10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0" ht="12.75" customHeight="1" x14ac:dyDescent="0.25">
      <c r="A3" s="39" t="s">
        <v>0</v>
      </c>
      <c r="B3" s="42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25</v>
      </c>
      <c r="I3" s="45" t="s">
        <v>7</v>
      </c>
      <c r="J3" s="50" t="s">
        <v>8</v>
      </c>
    </row>
    <row r="4" spans="1:10" ht="12.75" customHeight="1" x14ac:dyDescent="0.25">
      <c r="A4" s="40"/>
      <c r="B4" s="43"/>
      <c r="C4" s="46"/>
      <c r="D4" s="46"/>
      <c r="E4" s="46"/>
      <c r="F4" s="46"/>
      <c r="G4" s="46"/>
      <c r="H4" s="46"/>
      <c r="I4" s="46"/>
      <c r="J4" s="51"/>
    </row>
    <row r="5" spans="1:10" ht="25.5" customHeight="1" thickBot="1" x14ac:dyDescent="0.3">
      <c r="A5" s="41"/>
      <c r="B5" s="44"/>
      <c r="C5" s="47"/>
      <c r="D5" s="47"/>
      <c r="E5" s="47"/>
      <c r="F5" s="47"/>
      <c r="G5" s="47"/>
      <c r="H5" s="47"/>
      <c r="I5" s="47"/>
      <c r="J5" s="52"/>
    </row>
    <row r="6" spans="1:10" ht="19.5" customHeight="1" x14ac:dyDescent="0.25">
      <c r="A6" s="19" t="s">
        <v>18</v>
      </c>
      <c r="B6" s="48" t="s">
        <v>13</v>
      </c>
      <c r="C6" s="48"/>
      <c r="D6" s="48"/>
      <c r="E6" s="48"/>
      <c r="F6" s="48"/>
      <c r="G6" s="48"/>
      <c r="H6" s="48"/>
      <c r="I6" s="48"/>
      <c r="J6" s="49"/>
    </row>
    <row r="7" spans="1:10" ht="19.5" customHeight="1" x14ac:dyDescent="0.25">
      <c r="A7" s="20"/>
      <c r="B7" s="17">
        <v>759.10000000000036</v>
      </c>
      <c r="C7" s="8">
        <v>3917.08</v>
      </c>
      <c r="D7" s="8">
        <v>173.00469899999999</v>
      </c>
      <c r="E7" s="9">
        <v>3917.08</v>
      </c>
      <c r="F7" s="9"/>
      <c r="G7" s="10"/>
      <c r="H7" s="10"/>
      <c r="I7" s="9">
        <v>3770.38</v>
      </c>
      <c r="J7" s="16">
        <f>SUM(B7+C7-I7)</f>
        <v>905.80000000000018</v>
      </c>
    </row>
    <row r="8" spans="1:10" ht="19.5" customHeight="1" x14ac:dyDescent="0.25">
      <c r="A8" s="20"/>
      <c r="B8" s="34" t="s">
        <v>23</v>
      </c>
      <c r="C8" s="34"/>
      <c r="D8" s="34"/>
      <c r="E8" s="34"/>
      <c r="F8" s="34"/>
      <c r="G8" s="34"/>
      <c r="H8" s="34"/>
      <c r="I8" s="34"/>
      <c r="J8" s="35"/>
    </row>
    <row r="9" spans="1:10" ht="19.5" customHeight="1" x14ac:dyDescent="0.25">
      <c r="A9" s="20"/>
      <c r="B9" s="17">
        <v>3794.67</v>
      </c>
      <c r="C9" s="8"/>
      <c r="D9" s="8"/>
      <c r="E9" s="9"/>
      <c r="F9" s="9"/>
      <c r="G9" s="10"/>
      <c r="H9" s="10"/>
      <c r="I9" s="9">
        <v>144.44999999999999</v>
      </c>
      <c r="J9" s="16">
        <f t="shared" ref="J9" si="0">SUM(B9+C9-I9)</f>
        <v>3650.2200000000003</v>
      </c>
    </row>
    <row r="10" spans="1:10" ht="19.5" customHeight="1" x14ac:dyDescent="0.25">
      <c r="A10" s="20"/>
      <c r="B10" s="34" t="s">
        <v>15</v>
      </c>
      <c r="C10" s="34"/>
      <c r="D10" s="34"/>
      <c r="E10" s="34"/>
      <c r="F10" s="34"/>
      <c r="G10" s="34"/>
      <c r="H10" s="34"/>
      <c r="I10" s="34"/>
      <c r="J10" s="35"/>
    </row>
    <row r="11" spans="1:10" ht="19.5" customHeight="1" x14ac:dyDescent="0.25">
      <c r="A11" s="20"/>
      <c r="B11" s="17">
        <v>744.19</v>
      </c>
      <c r="C11" s="8">
        <v>3917.08</v>
      </c>
      <c r="D11" s="8">
        <v>173.00469899999999</v>
      </c>
      <c r="E11" s="9">
        <v>3917.08</v>
      </c>
      <c r="F11" s="9"/>
      <c r="G11" s="10"/>
      <c r="H11" s="10"/>
      <c r="I11" s="9">
        <v>3769.62</v>
      </c>
      <c r="J11" s="16">
        <f t="shared" ref="J11" si="1">SUM(B11+C11-I11)</f>
        <v>891.65000000000055</v>
      </c>
    </row>
    <row r="12" spans="1:10" ht="19.5" customHeight="1" x14ac:dyDescent="0.25">
      <c r="A12" s="20"/>
      <c r="B12" s="34" t="s">
        <v>24</v>
      </c>
      <c r="C12" s="34"/>
      <c r="D12" s="34"/>
      <c r="E12" s="34"/>
      <c r="F12" s="34"/>
      <c r="G12" s="34"/>
      <c r="H12" s="34"/>
      <c r="I12" s="34"/>
      <c r="J12" s="35"/>
    </row>
    <row r="13" spans="1:10" ht="19.5" customHeight="1" x14ac:dyDescent="0.25">
      <c r="A13" s="20"/>
      <c r="B13" s="17">
        <v>1926.43</v>
      </c>
      <c r="C13" s="8"/>
      <c r="D13" s="8"/>
      <c r="E13" s="9"/>
      <c r="F13" s="9"/>
      <c r="G13" s="10"/>
      <c r="H13" s="10"/>
      <c r="I13" s="9">
        <v>73.34</v>
      </c>
      <c r="J13" s="16">
        <f t="shared" ref="J13" si="2">SUM(B13+C13-I13)</f>
        <v>1853.0900000000001</v>
      </c>
    </row>
    <row r="14" spans="1:10" ht="19.5" customHeight="1" x14ac:dyDescent="0.25">
      <c r="A14" s="20"/>
      <c r="B14" s="34" t="s">
        <v>21</v>
      </c>
      <c r="C14" s="34"/>
      <c r="D14" s="34"/>
      <c r="E14" s="34"/>
      <c r="F14" s="34"/>
      <c r="G14" s="34"/>
      <c r="H14" s="34"/>
      <c r="I14" s="34"/>
      <c r="J14" s="35"/>
    </row>
    <row r="15" spans="1:10" ht="19.5" customHeight="1" x14ac:dyDescent="0.25">
      <c r="A15" s="20"/>
      <c r="B15" s="17"/>
      <c r="C15" s="8">
        <v>1205.52</v>
      </c>
      <c r="D15" s="8">
        <v>28.834125</v>
      </c>
      <c r="E15" s="9">
        <v>1205.52</v>
      </c>
      <c r="F15" s="9"/>
      <c r="G15" s="10"/>
      <c r="H15" s="10"/>
      <c r="I15" s="9">
        <v>32.97</v>
      </c>
      <c r="J15" s="16">
        <f t="shared" ref="J15" si="3">SUM(B15+C15-I15)</f>
        <v>1172.55</v>
      </c>
    </row>
    <row r="16" spans="1:10" ht="19.5" customHeight="1" x14ac:dyDescent="0.25">
      <c r="A16" s="20"/>
      <c r="B16" s="34" t="s">
        <v>16</v>
      </c>
      <c r="C16" s="34"/>
      <c r="D16" s="34"/>
      <c r="E16" s="34"/>
      <c r="F16" s="34"/>
      <c r="G16" s="34"/>
      <c r="H16" s="34"/>
      <c r="I16" s="34"/>
      <c r="J16" s="35"/>
    </row>
    <row r="17" spans="1:18" ht="19.5" customHeight="1" x14ac:dyDescent="0.25">
      <c r="A17" s="20"/>
      <c r="B17" s="17">
        <v>5191.25</v>
      </c>
      <c r="C17" s="8">
        <v>29755.25</v>
      </c>
      <c r="D17" s="8">
        <v>8.9961339999999996</v>
      </c>
      <c r="E17" s="9">
        <v>29755.25</v>
      </c>
      <c r="F17" s="9"/>
      <c r="G17" s="10"/>
      <c r="H17" s="10"/>
      <c r="I17" s="9">
        <v>28280.5</v>
      </c>
      <c r="J17" s="16">
        <f t="shared" ref="J17" si="4">SUM(B17+C17-I17)</f>
        <v>6666</v>
      </c>
    </row>
    <row r="18" spans="1:18" ht="19.5" customHeight="1" x14ac:dyDescent="0.25">
      <c r="A18" s="20"/>
      <c r="B18" s="34" t="s">
        <v>19</v>
      </c>
      <c r="C18" s="34"/>
      <c r="D18" s="34"/>
      <c r="E18" s="34"/>
      <c r="F18" s="34"/>
      <c r="G18" s="34"/>
      <c r="H18" s="34"/>
      <c r="I18" s="34"/>
      <c r="J18" s="35"/>
    </row>
    <row r="19" spans="1:18" ht="19.5" customHeight="1" x14ac:dyDescent="0.25">
      <c r="A19" s="20"/>
      <c r="B19" s="17">
        <v>3728.8600000000006</v>
      </c>
      <c r="C19" s="8">
        <v>25673.9</v>
      </c>
      <c r="D19" s="8">
        <v>7973.6701000000003</v>
      </c>
      <c r="E19" s="9">
        <v>23216.51</v>
      </c>
      <c r="F19" s="9"/>
      <c r="G19" s="10">
        <v>2457.39</v>
      </c>
      <c r="H19" s="10"/>
      <c r="I19" s="9">
        <v>23375.97</v>
      </c>
      <c r="J19" s="16">
        <f t="shared" ref="J19" si="5">SUM(B19+C19-I19)</f>
        <v>6026.7900000000009</v>
      </c>
    </row>
    <row r="20" spans="1:18" ht="19.5" customHeight="1" x14ac:dyDescent="0.25">
      <c r="A20" s="20"/>
      <c r="B20" s="34" t="s">
        <v>22</v>
      </c>
      <c r="C20" s="34"/>
      <c r="D20" s="34"/>
      <c r="E20" s="34"/>
      <c r="F20" s="34"/>
      <c r="G20" s="34"/>
      <c r="H20" s="34"/>
      <c r="I20" s="34"/>
      <c r="J20" s="35"/>
    </row>
    <row r="21" spans="1:18" ht="19.5" customHeight="1" x14ac:dyDescent="0.25">
      <c r="A21" s="20"/>
      <c r="B21" s="17">
        <v>56532.72</v>
      </c>
      <c r="C21" s="8">
        <v>321290.96999999997</v>
      </c>
      <c r="D21" s="8">
        <v>110163.908603</v>
      </c>
      <c r="E21" s="9">
        <v>321290.96999999997</v>
      </c>
      <c r="F21" s="9"/>
      <c r="G21" s="10"/>
      <c r="H21" s="10"/>
      <c r="I21" s="9">
        <v>311230.84999999998</v>
      </c>
      <c r="J21" s="16">
        <f t="shared" ref="J21" si="6">SUM(B21+C21-I21)</f>
        <v>66592.839999999967</v>
      </c>
    </row>
    <row r="22" spans="1:18" ht="19.5" customHeight="1" x14ac:dyDescent="0.25">
      <c r="A22" s="20"/>
      <c r="B22" s="34" t="s">
        <v>9</v>
      </c>
      <c r="C22" s="34"/>
      <c r="D22" s="34"/>
      <c r="E22" s="34"/>
      <c r="F22" s="34"/>
      <c r="G22" s="34"/>
      <c r="H22" s="34"/>
      <c r="I22" s="34"/>
      <c r="J22" s="35"/>
    </row>
    <row r="23" spans="1:18" ht="19.5" customHeight="1" x14ac:dyDescent="0.25">
      <c r="A23" s="20"/>
      <c r="B23" s="18">
        <v>153019.81000000006</v>
      </c>
      <c r="C23" s="8">
        <v>783167.51</v>
      </c>
      <c r="D23" s="13">
        <v>35126.300000000003</v>
      </c>
      <c r="E23" s="12">
        <v>801933.83</v>
      </c>
      <c r="F23" s="14"/>
      <c r="G23" s="15"/>
      <c r="H23" s="15">
        <v>18766.32</v>
      </c>
      <c r="I23" s="10">
        <v>761974.1</v>
      </c>
      <c r="J23" s="16">
        <f>B23+C23-I23</f>
        <v>174213.22000000009</v>
      </c>
      <c r="K23" s="30"/>
      <c r="L23" s="30"/>
    </row>
    <row r="24" spans="1:18" ht="19.5" customHeight="1" x14ac:dyDescent="0.25">
      <c r="A24" s="20"/>
      <c r="B24" s="34" t="s">
        <v>10</v>
      </c>
      <c r="C24" s="36"/>
      <c r="D24" s="36"/>
      <c r="E24" s="36"/>
      <c r="F24" s="36"/>
      <c r="G24" s="36"/>
      <c r="H24" s="36"/>
      <c r="I24" s="36"/>
      <c r="J24" s="37"/>
    </row>
    <row r="25" spans="1:18" ht="19.5" customHeight="1" x14ac:dyDescent="0.25">
      <c r="A25" s="20"/>
      <c r="B25" s="18">
        <v>3621.71</v>
      </c>
      <c r="C25" s="8"/>
      <c r="D25" s="11"/>
      <c r="E25" s="11"/>
      <c r="F25" s="11"/>
      <c r="G25" s="11"/>
      <c r="H25" s="11"/>
      <c r="I25" s="10">
        <v>0.02</v>
      </c>
      <c r="J25" s="16">
        <f>SUM(B25+C25-I25)</f>
        <v>3621.69</v>
      </c>
    </row>
    <row r="26" spans="1:18" ht="19.5" customHeight="1" x14ac:dyDescent="0.25">
      <c r="A26" s="20"/>
      <c r="B26" s="34" t="s">
        <v>11</v>
      </c>
      <c r="C26" s="38"/>
      <c r="D26" s="38"/>
      <c r="E26" s="38"/>
      <c r="F26" s="38"/>
      <c r="G26" s="38"/>
      <c r="H26" s="38"/>
      <c r="I26" s="38"/>
      <c r="J26" s="37"/>
    </row>
    <row r="27" spans="1:18" ht="19.5" customHeight="1" thickBot="1" x14ac:dyDescent="0.3">
      <c r="A27" s="20"/>
      <c r="B27" s="21">
        <v>33353.039999999979</v>
      </c>
      <c r="C27" s="21">
        <v>154204.72</v>
      </c>
      <c r="D27" s="23">
        <v>35126.300000000003</v>
      </c>
      <c r="E27" s="22">
        <v>154204.72</v>
      </c>
      <c r="F27" s="24"/>
      <c r="G27" s="25"/>
      <c r="H27" s="25"/>
      <c r="I27" s="26">
        <v>151163.37</v>
      </c>
      <c r="J27" s="16">
        <f>SUM(B27+C27-I27)</f>
        <v>36394.389999999985</v>
      </c>
    </row>
    <row r="28" spans="1:18" s="6" customFormat="1" ht="19.5" customHeight="1" thickBot="1" x14ac:dyDescent="0.3">
      <c r="A28" s="27" t="s">
        <v>12</v>
      </c>
      <c r="B28" s="32">
        <f>SUM(B27+B25+B23+B7)+B17+B11+B19+B15+B13+B9+B21</f>
        <v>262671.78000000003</v>
      </c>
      <c r="C28" s="32">
        <f t="shared" ref="C28:J28" si="7">SUM(C27+C25+C23+C7)+C17+C11+C19+C15+C13+C9+C21</f>
        <v>1323132.0299999998</v>
      </c>
      <c r="D28" s="32">
        <f t="shared" si="7"/>
        <v>188774.01835999999</v>
      </c>
      <c r="E28" s="32">
        <f t="shared" si="7"/>
        <v>1339440.96</v>
      </c>
      <c r="F28" s="32">
        <f t="shared" si="7"/>
        <v>0</v>
      </c>
      <c r="G28" s="32">
        <f t="shared" si="7"/>
        <v>2457.39</v>
      </c>
      <c r="H28" s="32">
        <f t="shared" si="7"/>
        <v>18766.32</v>
      </c>
      <c r="I28" s="32">
        <f t="shared" si="7"/>
        <v>1283815.5699999998</v>
      </c>
      <c r="J28" s="33">
        <f t="shared" si="7"/>
        <v>301988.24</v>
      </c>
      <c r="K28" s="5"/>
      <c r="M28" s="7"/>
      <c r="N28" s="7"/>
      <c r="O28" s="7"/>
      <c r="P28" s="7"/>
      <c r="Q28" s="7"/>
      <c r="R28" s="7"/>
    </row>
    <row r="29" spans="1:18" ht="16.5" x14ac:dyDescent="0.25">
      <c r="A29" s="3" t="s">
        <v>17</v>
      </c>
      <c r="E29" s="2"/>
      <c r="J29" s="2"/>
    </row>
    <row r="30" spans="1:18" s="6" customFormat="1" ht="16.5" x14ac:dyDescent="0.25">
      <c r="A30" s="28" t="s">
        <v>14</v>
      </c>
      <c r="B30" s="31">
        <f>I28/(B28+C28)</f>
        <v>0.8095677169548483</v>
      </c>
      <c r="C30" s="29"/>
      <c r="D30" s="29"/>
      <c r="E30" s="28"/>
      <c r="F30" s="28"/>
      <c r="G30" s="28"/>
      <c r="H30" s="28"/>
      <c r="I30" s="28"/>
      <c r="J30" s="29"/>
    </row>
    <row r="31" spans="1:18" ht="16.5" x14ac:dyDescent="0.25">
      <c r="A31" s="3"/>
      <c r="E31" s="2"/>
      <c r="J31" s="2"/>
    </row>
    <row r="32" spans="1:18" x14ac:dyDescent="0.25">
      <c r="D32" s="2"/>
      <c r="E32" s="2"/>
    </row>
    <row r="33" spans="3:8" x14ac:dyDescent="0.25">
      <c r="C33" s="2"/>
      <c r="G33" s="2"/>
      <c r="H33" s="2"/>
    </row>
  </sheetData>
  <mergeCells count="22">
    <mergeCell ref="B1:I1"/>
    <mergeCell ref="D3:D5"/>
    <mergeCell ref="E3:E5"/>
    <mergeCell ref="F3:F5"/>
    <mergeCell ref="G3:G5"/>
    <mergeCell ref="I3:I5"/>
    <mergeCell ref="H3:H5"/>
    <mergeCell ref="B22:J22"/>
    <mergeCell ref="B24:J24"/>
    <mergeCell ref="B26:J26"/>
    <mergeCell ref="A3:A5"/>
    <mergeCell ref="B3:B5"/>
    <mergeCell ref="C3:C5"/>
    <mergeCell ref="B6:J6"/>
    <mergeCell ref="J3:J5"/>
    <mergeCell ref="B10:J10"/>
    <mergeCell ref="B16:J16"/>
    <mergeCell ref="B18:J18"/>
    <mergeCell ref="B14:J14"/>
    <mergeCell ref="B20:J20"/>
    <mergeCell ref="B8:J8"/>
    <mergeCell ref="B12:J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2023-07-11T05:14:02Z</dcterms:modified>
</cp:coreProperties>
</file>