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21" i="1" l="1"/>
  <c r="C17" i="1"/>
  <c r="H22" i="1"/>
  <c r="C22" i="1" l="1"/>
  <c r="B23" i="1" s="1"/>
  <c r="E22" i="1"/>
  <c r="G22" i="1"/>
  <c r="I22" i="1"/>
  <c r="B22" i="1"/>
  <c r="J9" i="1"/>
  <c r="J13" i="1"/>
  <c r="J11" i="1"/>
  <c r="J17" i="1" l="1"/>
  <c r="J21" i="1" l="1"/>
  <c r="J22" i="1" s="1"/>
  <c r="J19" i="1"/>
  <c r="J15" i="1"/>
  <c r="J7" i="1"/>
</calcChain>
</file>

<file path=xl/sharedStrings.xml><?xml version="1.0" encoding="utf-8"?>
<sst xmlns="http://schemas.openxmlformats.org/spreadsheetml/2006/main" count="23" uniqueCount="23">
  <si>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</si>
  <si>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</si>
  <si>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</si>
  <si>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</si>
  <si>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</si>
  <si>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</si>
  <si>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</si>
  <si>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</si>
  <si>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</si>
  <si>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</si>
  <si>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</si>
  <si>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</si>
  <si>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</si>
  <si>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</si>
  <si>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</si>
  <si>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</si>
  <si>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Кирова, 265</t>
  </si>
  <si>
    <t>Услуги управляющей компании</t>
  </si>
  <si>
    <t xml:space="preserve">Сведения за 2022 год о начислении платы за жилищные услуги. </t>
  </si>
  <si>
    <t>Отведение сточных вод на содржание о/и</t>
  </si>
  <si>
    <t xml:space="preserve">Эл/энергия </t>
  </si>
  <si>
    <t>ХВ повышающий коэффициент</t>
  </si>
  <si>
    <t>Сумма льгот,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</si>
</sst>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5" fillId="0" borderId="3" xfId="3" applyNumberFormat="1" applyFont="1" applyFill="1" applyBorder="1" applyAlignment="1">
      <alignment horizontal="center" vertical="center"/>
    </xf>
    <xf numFmtId="2" fontId="5" fillId="0" borderId="3" xfId="3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0" fontId="6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6" fillId="0" borderId="19" xfId="0" applyFont="1" applyBorder="1" applyAlignment="1">
      <alignment horizontal="left"/>
    </xf>
    <xf numFmtId="4" fontId="0" fillId="0" borderId="0" xfId="0" applyNumberFormat="1"/>
    <xf numFmtId="2" fontId="0" fillId="0" borderId="0" xfId="0" applyNumberFormat="1"/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4" fontId="6" fillId="0" borderId="2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17" zoomScale="115" zoomScaleNormal="115" workbookViewId="0">
      <selection activeCell="E23" sqref="E23"/>
    </sheetView>
  </sheetViews>
  <sheetFormatPr defaultRowHeight="15" x14ac:dyDescent="0.25"/>
  <cols>
    <col min="1" max="1" width="17.5703125" style="1" customWidth="1"/>
    <col min="2" max="2" width="15.28515625" style="1" customWidth="1"/>
    <col min="3" max="3" width="15.42578125" style="1" customWidth="1"/>
    <col min="4" max="4" width="17" style="1" customWidth="1"/>
    <col min="5" max="5" width="15.85546875" style="1" customWidth="1"/>
    <col min="6" max="6" width="15.28515625" style="1" customWidth="1"/>
    <col min="7" max="8" width="16.140625" style="1" customWidth="1"/>
    <col min="9" max="9" width="15.85546875" style="1" customWidth="1"/>
    <col min="10" max="10" width="16.140625" style="1" customWidth="1"/>
    <col min="11" max="11" width="10" bestFit="1" customWidth="1"/>
    <col min="12" max="12" width="11.140625" bestFit="1" customWidth="1"/>
  </cols>
  <sheetData>
    <row r="1" spans="1:12" ht="16.5" x14ac:dyDescent="0.25">
      <c r="A1" s="3"/>
      <c r="B1" s="38" t="s">
        <v>18</v>
      </c>
      <c r="C1" s="38"/>
      <c r="D1" s="38"/>
      <c r="E1" s="38"/>
      <c r="F1" s="38"/>
      <c r="G1" s="38"/>
      <c r="H1" s="38"/>
      <c r="I1" s="38"/>
      <c r="J1" s="3"/>
    </row>
    <row r="2" spans="1:12" ht="17.25" thickBot="1" x14ac:dyDescent="0.3">
      <c r="A2" s="3"/>
      <c r="B2" s="4"/>
      <c r="C2" s="4"/>
      <c r="D2" s="4"/>
      <c r="E2" s="4"/>
      <c r="F2" s="4"/>
      <c r="G2" s="4"/>
      <c r="H2" s="4"/>
      <c r="I2" s="4"/>
      <c r="J2" s="3"/>
    </row>
    <row r="3" spans="1:12" ht="12.75" customHeight="1" x14ac:dyDescent="0.25">
      <c r="A3" s="45" t="s">
        <v>0</v>
      </c>
      <c r="B3" s="4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22</v>
      </c>
      <c r="I3" s="39" t="s">
        <v>7</v>
      </c>
      <c r="J3" s="51" t="s">
        <v>8</v>
      </c>
    </row>
    <row r="4" spans="1:12" ht="12.75" customHeight="1" x14ac:dyDescent="0.25">
      <c r="A4" s="46"/>
      <c r="B4" s="48"/>
      <c r="C4" s="40"/>
      <c r="D4" s="40"/>
      <c r="E4" s="40"/>
      <c r="F4" s="40"/>
      <c r="G4" s="40"/>
      <c r="H4" s="40"/>
      <c r="I4" s="40"/>
      <c r="J4" s="52"/>
    </row>
    <row r="5" spans="1:12" ht="24" customHeight="1" thickBot="1" x14ac:dyDescent="0.3">
      <c r="A5" s="46"/>
      <c r="B5" s="48"/>
      <c r="C5" s="40"/>
      <c r="D5" s="40"/>
      <c r="E5" s="40"/>
      <c r="F5" s="40"/>
      <c r="G5" s="40"/>
      <c r="H5" s="40"/>
      <c r="I5" s="40"/>
      <c r="J5" s="52"/>
    </row>
    <row r="6" spans="1:12" s="13" customFormat="1" ht="19.5" customHeight="1" x14ac:dyDescent="0.25">
      <c r="A6" s="29" t="s">
        <v>16</v>
      </c>
      <c r="B6" s="49" t="s">
        <v>12</v>
      </c>
      <c r="C6" s="49"/>
      <c r="D6" s="49"/>
      <c r="E6" s="49"/>
      <c r="F6" s="49"/>
      <c r="G6" s="49"/>
      <c r="H6" s="49"/>
      <c r="I6" s="49"/>
      <c r="J6" s="50"/>
    </row>
    <row r="7" spans="1:12" ht="19.5" customHeight="1" x14ac:dyDescent="0.25">
      <c r="A7" s="30"/>
      <c r="B7" s="26">
        <v>1016.3299999999999</v>
      </c>
      <c r="C7" s="5">
        <v>2907.56</v>
      </c>
      <c r="D7" s="5">
        <v>128.44021900000001</v>
      </c>
      <c r="E7" s="5">
        <v>2907.56</v>
      </c>
      <c r="F7" s="6"/>
      <c r="G7" s="7"/>
      <c r="H7" s="7"/>
      <c r="I7" s="6">
        <v>2551.54</v>
      </c>
      <c r="J7" s="19">
        <f>SUM(B7+C7-I7)</f>
        <v>1372.35</v>
      </c>
      <c r="K7" s="33"/>
      <c r="L7" s="34"/>
    </row>
    <row r="8" spans="1:12" ht="19.5" customHeight="1" x14ac:dyDescent="0.25">
      <c r="A8" s="30"/>
      <c r="B8" s="41" t="s">
        <v>21</v>
      </c>
      <c r="C8" s="41"/>
      <c r="D8" s="41"/>
      <c r="E8" s="41"/>
      <c r="F8" s="41"/>
      <c r="G8" s="41"/>
      <c r="H8" s="41"/>
      <c r="I8" s="41"/>
      <c r="J8" s="42"/>
    </row>
    <row r="9" spans="1:12" ht="19.5" customHeight="1" x14ac:dyDescent="0.25">
      <c r="A9" s="30"/>
      <c r="B9" s="26">
        <v>2221.0700000000002</v>
      </c>
      <c r="C9" s="5"/>
      <c r="D9" s="5"/>
      <c r="E9" s="6"/>
      <c r="F9" s="6"/>
      <c r="G9" s="7"/>
      <c r="H9" s="7"/>
      <c r="I9" s="6"/>
      <c r="J9" s="19">
        <f>SUM(B9+C9-I9)</f>
        <v>2221.0700000000002</v>
      </c>
      <c r="K9" s="33"/>
      <c r="L9" s="34"/>
    </row>
    <row r="10" spans="1:12" ht="19.5" customHeight="1" x14ac:dyDescent="0.25">
      <c r="A10" s="30"/>
      <c r="B10" s="41" t="s">
        <v>19</v>
      </c>
      <c r="C10" s="41"/>
      <c r="D10" s="41"/>
      <c r="E10" s="41"/>
      <c r="F10" s="41"/>
      <c r="G10" s="41"/>
      <c r="H10" s="41"/>
      <c r="I10" s="41"/>
      <c r="J10" s="42"/>
    </row>
    <row r="11" spans="1:12" ht="19.5" customHeight="1" x14ac:dyDescent="0.25">
      <c r="A11" s="30"/>
      <c r="B11" s="26"/>
      <c r="C11" s="5">
        <v>447.49</v>
      </c>
      <c r="D11" s="5">
        <v>10.703351</v>
      </c>
      <c r="E11" s="6">
        <v>447.49</v>
      </c>
      <c r="F11" s="6"/>
      <c r="G11" s="7"/>
      <c r="H11" s="7"/>
      <c r="I11" s="6">
        <v>28.07</v>
      </c>
      <c r="J11" s="19">
        <f>SUM(B11+C11-I11)</f>
        <v>419.42</v>
      </c>
      <c r="K11" s="33"/>
      <c r="L11" s="34"/>
    </row>
    <row r="12" spans="1:12" ht="19.5" customHeight="1" x14ac:dyDescent="0.25">
      <c r="A12" s="30"/>
      <c r="B12" s="41" t="s">
        <v>20</v>
      </c>
      <c r="C12" s="41"/>
      <c r="D12" s="41"/>
      <c r="E12" s="41"/>
      <c r="F12" s="41"/>
      <c r="G12" s="41"/>
      <c r="H12" s="41"/>
      <c r="I12" s="41"/>
      <c r="J12" s="42"/>
    </row>
    <row r="13" spans="1:12" ht="19.5" customHeight="1" x14ac:dyDescent="0.25">
      <c r="A13" s="30"/>
      <c r="B13" s="26">
        <v>235051.41</v>
      </c>
      <c r="C13" s="5">
        <v>715463.27</v>
      </c>
      <c r="D13" s="5">
        <v>245902.5</v>
      </c>
      <c r="E13" s="6">
        <v>715463.27</v>
      </c>
      <c r="F13" s="6"/>
      <c r="G13" s="7"/>
      <c r="H13" s="7"/>
      <c r="I13" s="6">
        <v>630984.5</v>
      </c>
      <c r="J13" s="19">
        <f>SUM(B13+C13-I13)</f>
        <v>319530.18000000005</v>
      </c>
      <c r="K13" s="33"/>
      <c r="L13" s="34"/>
    </row>
    <row r="14" spans="1:12" ht="19.5" customHeight="1" x14ac:dyDescent="0.25">
      <c r="A14" s="30"/>
      <c r="B14" s="41" t="s">
        <v>15</v>
      </c>
      <c r="C14" s="41"/>
      <c r="D14" s="41"/>
      <c r="E14" s="41"/>
      <c r="F14" s="41"/>
      <c r="G14" s="41"/>
      <c r="H14" s="41"/>
      <c r="I14" s="41"/>
      <c r="J14" s="42"/>
    </row>
    <row r="15" spans="1:12" ht="19.5" customHeight="1" x14ac:dyDescent="0.25">
      <c r="A15" s="30"/>
      <c r="B15" s="26">
        <v>10346.279999999999</v>
      </c>
      <c r="C15" s="5">
        <v>89642.27</v>
      </c>
      <c r="D15" s="5">
        <v>19484.903900000001</v>
      </c>
      <c r="E15" s="6">
        <v>56733.05</v>
      </c>
      <c r="F15" s="6"/>
      <c r="G15" s="7">
        <v>32909.22</v>
      </c>
      <c r="H15" s="7"/>
      <c r="I15" s="6">
        <v>77731.87</v>
      </c>
      <c r="J15" s="19">
        <f>SUM(B15+C15-I15)</f>
        <v>22256.680000000008</v>
      </c>
      <c r="K15" s="33"/>
      <c r="L15" s="34"/>
    </row>
    <row r="16" spans="1:12" ht="19.5" customHeight="1" x14ac:dyDescent="0.25">
      <c r="A16" s="30"/>
      <c r="B16" s="41" t="s">
        <v>9</v>
      </c>
      <c r="C16" s="41"/>
      <c r="D16" s="41"/>
      <c r="E16" s="41"/>
      <c r="F16" s="41"/>
      <c r="G16" s="41"/>
      <c r="H16" s="41"/>
      <c r="I16" s="41"/>
      <c r="J16" s="42"/>
    </row>
    <row r="17" spans="1:18" ht="19.5" customHeight="1" x14ac:dyDescent="0.25">
      <c r="A17" s="30"/>
      <c r="B17" s="27">
        <v>299036.65000000002</v>
      </c>
      <c r="C17" s="9">
        <f>E17+G17-H17</f>
        <v>874794.32000000007</v>
      </c>
      <c r="D17" s="10">
        <v>41194.300000000003</v>
      </c>
      <c r="E17" s="9">
        <v>891032.85</v>
      </c>
      <c r="F17" s="11"/>
      <c r="G17" s="12">
        <v>-4039.21</v>
      </c>
      <c r="H17" s="12">
        <v>12199.32</v>
      </c>
      <c r="I17" s="7">
        <v>786278.46</v>
      </c>
      <c r="J17" s="19">
        <f>B17+C17-I17</f>
        <v>387552.51000000024</v>
      </c>
      <c r="K17" s="33"/>
      <c r="L17" s="33"/>
    </row>
    <row r="18" spans="1:18" ht="19.5" customHeight="1" x14ac:dyDescent="0.25">
      <c r="A18" s="30"/>
      <c r="B18" s="41" t="s">
        <v>10</v>
      </c>
      <c r="C18" s="43"/>
      <c r="D18" s="43"/>
      <c r="E18" s="43"/>
      <c r="F18" s="43"/>
      <c r="G18" s="43"/>
      <c r="H18" s="43"/>
      <c r="I18" s="43"/>
      <c r="J18" s="44"/>
    </row>
    <row r="19" spans="1:18" ht="19.5" customHeight="1" x14ac:dyDescent="0.25">
      <c r="A19" s="30"/>
      <c r="B19" s="27">
        <v>3128.79</v>
      </c>
      <c r="C19" s="8"/>
      <c r="D19" s="8"/>
      <c r="E19" s="8"/>
      <c r="F19" s="8"/>
      <c r="G19" s="8"/>
      <c r="H19" s="8"/>
      <c r="I19" s="7"/>
      <c r="J19" s="19">
        <f>SUM(B19+C19-I19)</f>
        <v>3128.79</v>
      </c>
      <c r="K19" s="33"/>
      <c r="L19" s="33"/>
    </row>
    <row r="20" spans="1:18" ht="19.5" customHeight="1" x14ac:dyDescent="0.25">
      <c r="A20" s="30"/>
      <c r="B20" s="41" t="s">
        <v>17</v>
      </c>
      <c r="C20" s="43"/>
      <c r="D20" s="43"/>
      <c r="E20" s="43"/>
      <c r="F20" s="43"/>
      <c r="G20" s="43"/>
      <c r="H20" s="43"/>
      <c r="I20" s="43"/>
      <c r="J20" s="44"/>
    </row>
    <row r="21" spans="1:18" ht="19.5" customHeight="1" thickBot="1" x14ac:dyDescent="0.3">
      <c r="A21" s="31"/>
      <c r="B21" s="28">
        <v>67714.75</v>
      </c>
      <c r="C21" s="20">
        <f>E21+G21</f>
        <v>180024.1</v>
      </c>
      <c r="D21" s="21">
        <v>41194.300000000003</v>
      </c>
      <c r="E21" s="20">
        <v>180843.92</v>
      </c>
      <c r="F21" s="22"/>
      <c r="G21" s="23">
        <v>-819.82</v>
      </c>
      <c r="H21" s="23"/>
      <c r="I21" s="24">
        <v>161995.01</v>
      </c>
      <c r="J21" s="25">
        <f>B21+C21-I21</f>
        <v>85743.84</v>
      </c>
      <c r="K21" s="33"/>
      <c r="L21" s="33"/>
    </row>
    <row r="22" spans="1:18" s="13" customFormat="1" ht="19.5" customHeight="1" thickBot="1" x14ac:dyDescent="0.3">
      <c r="A22" s="32" t="s">
        <v>11</v>
      </c>
      <c r="B22" s="35">
        <f>SUM(B21+B19+B17+B7)+B15+B9+B11+B13</f>
        <v>618515.28</v>
      </c>
      <c r="C22" s="36">
        <f t="shared" ref="C22:J22" si="0">SUM(C21+C19+C17+C7)+C15+C9+C11+C13</f>
        <v>1863279.0100000002</v>
      </c>
      <c r="D22" s="36"/>
      <c r="E22" s="36">
        <f t="shared" si="0"/>
        <v>1847428.1400000001</v>
      </c>
      <c r="F22" s="36"/>
      <c r="G22" s="36">
        <f t="shared" si="0"/>
        <v>28050.190000000002</v>
      </c>
      <c r="H22" s="36">
        <f t="shared" si="0"/>
        <v>12199.32</v>
      </c>
      <c r="I22" s="36">
        <f t="shared" si="0"/>
        <v>1659569.45</v>
      </c>
      <c r="J22" s="37">
        <f t="shared" si="0"/>
        <v>822224.84000000032</v>
      </c>
      <c r="K22" s="14"/>
      <c r="M22" s="15"/>
      <c r="N22" s="15"/>
      <c r="O22" s="15"/>
      <c r="P22" s="15"/>
      <c r="Q22" s="15"/>
      <c r="R22" s="15"/>
    </row>
    <row r="23" spans="1:18" s="13" customFormat="1" ht="19.5" customHeight="1" x14ac:dyDescent="0.25">
      <c r="A23" s="16" t="s">
        <v>14</v>
      </c>
      <c r="B23" s="17">
        <f>I22/(B22+C22)*100</f>
        <v>66.8697424555683</v>
      </c>
      <c r="C23" s="16" t="s">
        <v>13</v>
      </c>
      <c r="D23" s="18"/>
      <c r="E23" s="18"/>
      <c r="F23" s="16"/>
      <c r="G23" s="16"/>
      <c r="H23" s="17"/>
      <c r="I23" s="16"/>
      <c r="J23" s="18"/>
    </row>
    <row r="24" spans="1:18" ht="19.5" customHeight="1" x14ac:dyDescent="0.25">
      <c r="C24" s="2"/>
      <c r="D24" s="2"/>
      <c r="E24" s="2"/>
    </row>
    <row r="25" spans="1:18" x14ac:dyDescent="0.25">
      <c r="D25" s="2"/>
    </row>
    <row r="26" spans="1:18" x14ac:dyDescent="0.25">
      <c r="C26" s="2"/>
    </row>
  </sheetData>
  <mergeCells count="19">
    <mergeCell ref="B16:J16"/>
    <mergeCell ref="B18:J18"/>
    <mergeCell ref="B20:J20"/>
    <mergeCell ref="A3:A5"/>
    <mergeCell ref="B3:B5"/>
    <mergeCell ref="C3:C5"/>
    <mergeCell ref="B6:J6"/>
    <mergeCell ref="J3:J5"/>
    <mergeCell ref="B14:J14"/>
    <mergeCell ref="B10:J10"/>
    <mergeCell ref="B12:J12"/>
    <mergeCell ref="B8:J8"/>
    <mergeCell ref="H3:H5"/>
    <mergeCell ref="B1:I1"/>
    <mergeCell ref="D3:D5"/>
    <mergeCell ref="E3:E5"/>
    <mergeCell ref="F3:F5"/>
    <mergeCell ref="G3:G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2023-07-11T04:28:30Z</dcterms:modified>
</cp:coreProperties>
</file>