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23" i="1" l="1"/>
  <c r="F19" i="1"/>
  <c r="J24" i="1"/>
  <c r="E24" i="1" l="1"/>
  <c r="G24" i="1"/>
  <c r="I24" i="1"/>
  <c r="K24" i="1"/>
  <c r="D24" i="1"/>
  <c r="L15" i="1"/>
  <c r="L13" i="1"/>
  <c r="L9" i="1"/>
  <c r="L23" i="1" l="1"/>
  <c r="L21" i="1"/>
  <c r="D26" i="1" l="1"/>
  <c r="L11" i="1" l="1"/>
  <c r="L17" i="1"/>
  <c r="L19" i="1" l="1"/>
  <c r="L24" i="1" s="1"/>
  <c r="L7" i="1"/>
</calcChain>
</file>

<file path=xl/sharedStrings.xml><?xml version="1.0" encoding="utf-8"?>
<sst xmlns="http://schemas.openxmlformats.org/spreadsheetml/2006/main" count="26" uniqueCount="26">
  <si>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</si>
  <si>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</si>
  <si>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</si>
  <si>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</si>
  <si>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</si>
  <si>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</si>
  <si>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</si>
  <si>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</si>
  <si>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</si>
  <si>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</si>
  <si>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</si>
  <si>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</si>
  <si>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</si>
  <si>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</si>
  <si>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</si>
  <si>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</si>
  <si>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</si>
  <si>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Аренда общего имущества МКД - 3,6 т.руб.</t>
  </si>
  <si>
    <t>50 лет Комсомола, 57</t>
  </si>
  <si>
    <t>ХВ для ГВ на содржание о/и</t>
  </si>
  <si>
    <t>Т/эн на подогрев ХВ для ГВ на содржание о/и</t>
  </si>
  <si>
    <t xml:space="preserve">Сведения за 2022 год о начислении платы за жилищные услуги. </t>
  </si>
  <si>
    <t>ХВ повышающий коэффициент</t>
  </si>
  <si>
    <t>ХВ для ГВ повышающий коэффициент</t>
  </si>
  <si>
    <t>Отведение сточных вод на содржание о/и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</si>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</sst>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4" fillId="0" borderId="0" xfId="0" applyFont="1"/>
    <xf numFmtId="0" fontId="9" fillId="2" borderId="0" xfId="0" applyFont="1" applyFill="1" applyAlignment="1">
      <alignment horizontal="center" wrapText="1"/>
    </xf>
    <xf numFmtId="0" fontId="9" fillId="0" borderId="17" xfId="0" applyFont="1" applyBorder="1"/>
    <xf numFmtId="0" fontId="5" fillId="0" borderId="17" xfId="0" applyFont="1" applyBorder="1"/>
    <xf numFmtId="0" fontId="5" fillId="0" borderId="7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166" fontId="6" fillId="0" borderId="6" xfId="3" applyNumberFormat="1" applyFont="1" applyFill="1" applyBorder="1" applyAlignment="1">
      <alignment horizontal="center" vertical="center"/>
    </xf>
    <xf numFmtId="2" fontId="6" fillId="0" borderId="6" xfId="3" applyNumberFormat="1" applyFont="1" applyFill="1" applyBorder="1" applyAlignment="1">
      <alignment horizontal="center" vertical="center"/>
    </xf>
    <xf numFmtId="4" fontId="6" fillId="0" borderId="6" xfId="2" applyNumberFormat="1" applyFont="1" applyFill="1" applyBorder="1" applyAlignment="1">
      <alignment horizontal="center" vertical="center"/>
    </xf>
    <xf numFmtId="4" fontId="6" fillId="0" borderId="13" xfId="3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Alignment="1"/>
    <xf numFmtId="10" fontId="9" fillId="0" borderId="0" xfId="0" applyNumberFormat="1" applyFont="1" applyAlignment="1">
      <alignment horizontal="left"/>
    </xf>
    <xf numFmtId="0" fontId="9" fillId="2" borderId="0" xfId="0" applyFont="1" applyFill="1" applyAlignment="1">
      <alignment horizont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9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13" zoomScale="115" zoomScaleNormal="115" workbookViewId="0">
      <selection activeCell="I27" sqref="I27"/>
    </sheetView>
  </sheetViews>
  <sheetFormatPr defaultRowHeight="15" x14ac:dyDescent="0.25"/>
  <cols>
    <col min="1" max="1" width="24.5703125" style="3" customWidth="1"/>
    <col min="2" max="3" width="9.140625" style="3" hidden="1" customWidth="1"/>
    <col min="4" max="4" width="16.5703125" style="3" customWidth="1"/>
    <col min="5" max="5" width="15.85546875" style="3" customWidth="1"/>
    <col min="6" max="6" width="17.5703125" style="3" customWidth="1"/>
    <col min="7" max="7" width="14.7109375" style="3" customWidth="1"/>
    <col min="8" max="8" width="15.85546875" style="3" customWidth="1"/>
    <col min="9" max="10" width="16" style="3" customWidth="1"/>
    <col min="11" max="11" width="16.140625" style="3" customWidth="1"/>
    <col min="12" max="12" width="14" style="3" customWidth="1"/>
    <col min="13" max="13" width="10" bestFit="1" customWidth="1"/>
    <col min="14" max="14" width="11.140625" bestFit="1" customWidth="1"/>
  </cols>
  <sheetData>
    <row r="1" spans="1:14" ht="16.5" x14ac:dyDescent="0.25">
      <c r="A1" s="5"/>
      <c r="B1" s="5"/>
      <c r="C1" s="5"/>
      <c r="D1" s="67" t="s">
        <v>21</v>
      </c>
      <c r="E1" s="67"/>
      <c r="F1" s="67"/>
      <c r="G1" s="67"/>
      <c r="H1" s="67"/>
      <c r="I1" s="67"/>
      <c r="J1" s="67"/>
      <c r="K1" s="67"/>
      <c r="L1" s="5"/>
    </row>
    <row r="2" spans="1:14" ht="17.25" thickBot="1" x14ac:dyDescent="0.3">
      <c r="A2" s="5"/>
      <c r="B2" s="5"/>
      <c r="C2" s="5"/>
      <c r="D2" s="15"/>
      <c r="E2" s="15"/>
      <c r="F2" s="15"/>
      <c r="G2" s="15"/>
      <c r="H2" s="15"/>
      <c r="I2" s="15"/>
      <c r="J2" s="42"/>
      <c r="K2" s="15"/>
      <c r="L2" s="5"/>
    </row>
    <row r="3" spans="1:14" ht="12.75" customHeight="1" x14ac:dyDescent="0.25">
      <c r="A3" s="49" t="s">
        <v>0</v>
      </c>
      <c r="B3" s="52" t="s">
        <v>1</v>
      </c>
      <c r="C3" s="55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25</v>
      </c>
      <c r="K3" s="58" t="s">
        <v>9</v>
      </c>
      <c r="L3" s="64" t="s">
        <v>10</v>
      </c>
    </row>
    <row r="4" spans="1:14" ht="12.75" customHeight="1" x14ac:dyDescent="0.25">
      <c r="A4" s="50"/>
      <c r="B4" s="53"/>
      <c r="C4" s="56"/>
      <c r="D4" s="59"/>
      <c r="E4" s="59"/>
      <c r="F4" s="59"/>
      <c r="G4" s="59"/>
      <c r="H4" s="59"/>
      <c r="I4" s="59"/>
      <c r="J4" s="59"/>
      <c r="K4" s="59"/>
      <c r="L4" s="65"/>
    </row>
    <row r="5" spans="1:14" ht="24" customHeight="1" thickBot="1" x14ac:dyDescent="0.3">
      <c r="A5" s="51"/>
      <c r="B5" s="54"/>
      <c r="C5" s="57"/>
      <c r="D5" s="60"/>
      <c r="E5" s="60"/>
      <c r="F5" s="60"/>
      <c r="G5" s="60"/>
      <c r="H5" s="60"/>
      <c r="I5" s="60"/>
      <c r="J5" s="60"/>
      <c r="K5" s="60"/>
      <c r="L5" s="66"/>
    </row>
    <row r="6" spans="1:14" ht="15.6" customHeight="1" x14ac:dyDescent="0.25">
      <c r="A6" s="16" t="s">
        <v>18</v>
      </c>
      <c r="B6" s="7"/>
      <c r="C6" s="8"/>
      <c r="D6" s="61" t="s">
        <v>15</v>
      </c>
      <c r="E6" s="62"/>
      <c r="F6" s="62"/>
      <c r="G6" s="62"/>
      <c r="H6" s="62"/>
      <c r="I6" s="62"/>
      <c r="J6" s="62"/>
      <c r="K6" s="62"/>
      <c r="L6" s="63"/>
    </row>
    <row r="7" spans="1:14" ht="15.6" customHeight="1" x14ac:dyDescent="0.25">
      <c r="A7" s="17"/>
      <c r="B7" s="7"/>
      <c r="C7" s="6"/>
      <c r="D7" s="21">
        <v>7051.14</v>
      </c>
      <c r="E7" s="22">
        <v>1804</v>
      </c>
      <c r="F7" s="22">
        <v>79.673112000000003</v>
      </c>
      <c r="G7" s="23">
        <v>1804</v>
      </c>
      <c r="H7" s="24"/>
      <c r="I7" s="25"/>
      <c r="J7" s="25"/>
      <c r="K7" s="24">
        <v>2085.58</v>
      </c>
      <c r="L7" s="26">
        <f>SUM(D7+E7-K7)</f>
        <v>6769.5599999999995</v>
      </c>
      <c r="M7" s="1"/>
      <c r="N7" s="39"/>
    </row>
    <row r="8" spans="1:14" ht="15.6" customHeight="1" x14ac:dyDescent="0.25">
      <c r="A8" s="17"/>
      <c r="B8" s="7"/>
      <c r="C8" s="8"/>
      <c r="D8" s="43" t="s">
        <v>22</v>
      </c>
      <c r="E8" s="44"/>
      <c r="F8" s="44"/>
      <c r="G8" s="44"/>
      <c r="H8" s="44"/>
      <c r="I8" s="44"/>
      <c r="J8" s="44"/>
      <c r="K8" s="44"/>
      <c r="L8" s="45"/>
    </row>
    <row r="9" spans="1:14" ht="15.6" customHeight="1" x14ac:dyDescent="0.25">
      <c r="A9" s="17"/>
      <c r="B9" s="7"/>
      <c r="C9" s="8"/>
      <c r="D9" s="21">
        <v>8512.64</v>
      </c>
      <c r="E9" s="22"/>
      <c r="F9" s="22"/>
      <c r="G9" s="23"/>
      <c r="H9" s="24"/>
      <c r="I9" s="25"/>
      <c r="J9" s="25"/>
      <c r="K9" s="24">
        <v>69.48</v>
      </c>
      <c r="L9" s="26">
        <f t="shared" ref="L9" si="0">SUM(D9+E9-K9)</f>
        <v>8443.16</v>
      </c>
      <c r="M9" s="1"/>
      <c r="N9" s="39"/>
    </row>
    <row r="10" spans="1:14" ht="15.6" customHeight="1" x14ac:dyDescent="0.25">
      <c r="A10" s="17"/>
      <c r="B10" s="7"/>
      <c r="C10" s="8"/>
      <c r="D10" s="43" t="s">
        <v>19</v>
      </c>
      <c r="E10" s="44"/>
      <c r="F10" s="44"/>
      <c r="G10" s="44"/>
      <c r="H10" s="44"/>
      <c r="I10" s="44"/>
      <c r="J10" s="44"/>
      <c r="K10" s="44"/>
      <c r="L10" s="45"/>
    </row>
    <row r="11" spans="1:14" ht="15.6" customHeight="1" x14ac:dyDescent="0.25">
      <c r="A11" s="17"/>
      <c r="B11" s="7"/>
      <c r="C11" s="8"/>
      <c r="D11" s="21">
        <v>5488.06</v>
      </c>
      <c r="E11" s="22">
        <v>1804</v>
      </c>
      <c r="F11" s="22">
        <v>79.673112000000003</v>
      </c>
      <c r="G11" s="23">
        <v>1804</v>
      </c>
      <c r="H11" s="24"/>
      <c r="I11" s="25"/>
      <c r="J11" s="25"/>
      <c r="K11" s="24">
        <v>1849.4</v>
      </c>
      <c r="L11" s="26">
        <f t="shared" ref="L11" si="1">SUM(D11+E11-K11)</f>
        <v>5442.66</v>
      </c>
      <c r="M11" s="1"/>
      <c r="N11" s="39"/>
    </row>
    <row r="12" spans="1:14" ht="15.6" customHeight="1" x14ac:dyDescent="0.25">
      <c r="A12" s="17"/>
      <c r="B12" s="7"/>
      <c r="C12" s="8"/>
      <c r="D12" s="43" t="s">
        <v>23</v>
      </c>
      <c r="E12" s="44"/>
      <c r="F12" s="44"/>
      <c r="G12" s="44"/>
      <c r="H12" s="44"/>
      <c r="I12" s="44"/>
      <c r="J12" s="44"/>
      <c r="K12" s="44"/>
      <c r="L12" s="45"/>
    </row>
    <row r="13" spans="1:14" ht="15.6" customHeight="1" x14ac:dyDescent="0.25">
      <c r="A13" s="17"/>
      <c r="B13" s="7"/>
      <c r="C13" s="8"/>
      <c r="D13" s="21">
        <v>2295.34</v>
      </c>
      <c r="E13" s="22"/>
      <c r="F13" s="22"/>
      <c r="G13" s="23"/>
      <c r="H13" s="24"/>
      <c r="I13" s="25"/>
      <c r="J13" s="25"/>
      <c r="K13" s="24">
        <v>16.38</v>
      </c>
      <c r="L13" s="26">
        <f t="shared" ref="L13" si="2">SUM(D13+E13-K13)</f>
        <v>2278.96</v>
      </c>
      <c r="M13" s="1"/>
      <c r="N13" s="39"/>
    </row>
    <row r="14" spans="1:14" ht="15.6" customHeight="1" x14ac:dyDescent="0.25">
      <c r="A14" s="17"/>
      <c r="B14" s="7"/>
      <c r="C14" s="8"/>
      <c r="D14" s="43" t="s">
        <v>24</v>
      </c>
      <c r="E14" s="44"/>
      <c r="F14" s="44"/>
      <c r="G14" s="44"/>
      <c r="H14" s="44"/>
      <c r="I14" s="44"/>
      <c r="J14" s="44"/>
      <c r="K14" s="44"/>
      <c r="L14" s="45"/>
    </row>
    <row r="15" spans="1:14" ht="15.6" customHeight="1" x14ac:dyDescent="0.25">
      <c r="A15" s="17"/>
      <c r="B15" s="7"/>
      <c r="C15" s="8"/>
      <c r="D15" s="21"/>
      <c r="E15" s="22">
        <v>555.15</v>
      </c>
      <c r="F15" s="22">
        <v>13.278855</v>
      </c>
      <c r="G15" s="23">
        <v>555.15</v>
      </c>
      <c r="H15" s="24"/>
      <c r="I15" s="25"/>
      <c r="J15" s="25"/>
      <c r="K15" s="24">
        <v>39.880000000000003</v>
      </c>
      <c r="L15" s="26">
        <f t="shared" ref="L15" si="3">SUM(D15+E15-K15)</f>
        <v>515.27</v>
      </c>
      <c r="M15" s="1"/>
      <c r="N15" s="39"/>
    </row>
    <row r="16" spans="1:14" ht="15.6" customHeight="1" x14ac:dyDescent="0.25">
      <c r="A16" s="17"/>
      <c r="B16" s="7"/>
      <c r="C16" s="8"/>
      <c r="D16" s="43" t="s">
        <v>20</v>
      </c>
      <c r="E16" s="44"/>
      <c r="F16" s="44"/>
      <c r="G16" s="44"/>
      <c r="H16" s="44"/>
      <c r="I16" s="44"/>
      <c r="J16" s="44"/>
      <c r="K16" s="44"/>
      <c r="L16" s="45"/>
    </row>
    <row r="17" spans="1:20" ht="15.6" customHeight="1" x14ac:dyDescent="0.25">
      <c r="A17" s="17"/>
      <c r="B17" s="7"/>
      <c r="C17" s="8"/>
      <c r="D17" s="21">
        <v>32543.09</v>
      </c>
      <c r="E17" s="22">
        <v>13703.42</v>
      </c>
      <c r="F17" s="22">
        <v>4.1429140000000002</v>
      </c>
      <c r="G17" s="23">
        <v>13703.42</v>
      </c>
      <c r="H17" s="24"/>
      <c r="I17" s="25"/>
      <c r="J17" s="25"/>
      <c r="K17" s="24">
        <v>10622.94</v>
      </c>
      <c r="L17" s="26">
        <f t="shared" ref="L17" si="4">SUM(D17+E17-K17)</f>
        <v>35623.57</v>
      </c>
      <c r="M17" s="1"/>
      <c r="N17" s="39"/>
    </row>
    <row r="18" spans="1:20" ht="15.6" customHeight="1" x14ac:dyDescent="0.25">
      <c r="A18" s="17"/>
      <c r="B18" s="7"/>
      <c r="C18" s="8"/>
      <c r="D18" s="43" t="s">
        <v>11</v>
      </c>
      <c r="E18" s="44"/>
      <c r="F18" s="44"/>
      <c r="G18" s="44"/>
      <c r="H18" s="44"/>
      <c r="I18" s="44"/>
      <c r="J18" s="44"/>
      <c r="K18" s="44"/>
      <c r="L18" s="45"/>
    </row>
    <row r="19" spans="1:20" ht="15.6" customHeight="1" x14ac:dyDescent="0.25">
      <c r="A19" s="17"/>
      <c r="B19" s="7"/>
      <c r="C19" s="6"/>
      <c r="D19" s="27">
        <v>508226.41</v>
      </c>
      <c r="E19" s="28">
        <v>457047.7</v>
      </c>
      <c r="F19" s="29">
        <f>G19/22.83</f>
        <v>20709.612790188352</v>
      </c>
      <c r="G19" s="28">
        <v>472800.46</v>
      </c>
      <c r="H19" s="30"/>
      <c r="I19" s="31"/>
      <c r="J19" s="31">
        <v>15752.76</v>
      </c>
      <c r="K19" s="25">
        <v>318455.75</v>
      </c>
      <c r="L19" s="26">
        <f>D19+E19-K19</f>
        <v>646818.36</v>
      </c>
      <c r="M19" s="1"/>
      <c r="N19" s="1"/>
    </row>
    <row r="20" spans="1:20" ht="15.6" customHeight="1" x14ac:dyDescent="0.25">
      <c r="A20" s="17"/>
      <c r="B20" s="7"/>
      <c r="C20" s="8"/>
      <c r="D20" s="43" t="s">
        <v>12</v>
      </c>
      <c r="E20" s="46"/>
      <c r="F20" s="46"/>
      <c r="G20" s="46"/>
      <c r="H20" s="46"/>
      <c r="I20" s="46"/>
      <c r="J20" s="46"/>
      <c r="K20" s="46"/>
      <c r="L20" s="47"/>
    </row>
    <row r="21" spans="1:20" ht="15.6" customHeight="1" x14ac:dyDescent="0.25">
      <c r="A21" s="17"/>
      <c r="B21" s="7"/>
      <c r="C21" s="6"/>
      <c r="D21" s="27">
        <v>15978.100000000002</v>
      </c>
      <c r="E21" s="27"/>
      <c r="F21" s="27"/>
      <c r="G21" s="27"/>
      <c r="H21" s="27"/>
      <c r="I21" s="27"/>
      <c r="J21" s="27"/>
      <c r="K21" s="25">
        <v>520.92999999999995</v>
      </c>
      <c r="L21" s="26">
        <f>SUM(D21+E21-K21)</f>
        <v>15457.170000000002</v>
      </c>
      <c r="M21" s="1"/>
      <c r="N21" s="1"/>
    </row>
    <row r="22" spans="1:20" ht="15.6" customHeight="1" x14ac:dyDescent="0.25">
      <c r="A22" s="17"/>
      <c r="B22" s="7"/>
      <c r="C22" s="8"/>
      <c r="D22" s="43" t="s">
        <v>13</v>
      </c>
      <c r="E22" s="48"/>
      <c r="F22" s="48"/>
      <c r="G22" s="48"/>
      <c r="H22" s="48"/>
      <c r="I22" s="48"/>
      <c r="J22" s="48"/>
      <c r="K22" s="48"/>
      <c r="L22" s="47"/>
    </row>
    <row r="23" spans="1:20" ht="15.6" customHeight="1" thickBot="1" x14ac:dyDescent="0.3">
      <c r="A23" s="17"/>
      <c r="B23" s="7"/>
      <c r="C23" s="6"/>
      <c r="D23" s="32">
        <v>111326.98</v>
      </c>
      <c r="E23" s="33">
        <v>90915.16</v>
      </c>
      <c r="F23" s="34">
        <f>G23/4.39</f>
        <v>20709.603644646926</v>
      </c>
      <c r="G23" s="33">
        <v>90915.16</v>
      </c>
      <c r="H23" s="35"/>
      <c r="I23" s="36"/>
      <c r="J23" s="36"/>
      <c r="K23" s="37">
        <v>65333.19</v>
      </c>
      <c r="L23" s="26">
        <f>SUM(D23+E23-K23)</f>
        <v>136908.95000000001</v>
      </c>
      <c r="M23" s="1"/>
      <c r="N23" s="1"/>
    </row>
    <row r="24" spans="1:20" ht="15.6" customHeight="1" thickBot="1" x14ac:dyDescent="0.3">
      <c r="A24" s="18" t="s">
        <v>14</v>
      </c>
      <c r="B24" s="19"/>
      <c r="C24" s="20"/>
      <c r="D24" s="38">
        <f>SUM(D23+D21+D19+D7)+D17+D11+D9+D13+D15</f>
        <v>691421.76</v>
      </c>
      <c r="E24" s="38">
        <f t="shared" ref="E24:L24" si="5">SUM(E23+E21+E19+E7)+E17+E11+E9+E13+E15</f>
        <v>565829.43000000005</v>
      </c>
      <c r="F24" s="38"/>
      <c r="G24" s="38">
        <f t="shared" si="5"/>
        <v>581582.19000000006</v>
      </c>
      <c r="H24" s="38"/>
      <c r="I24" s="38">
        <f t="shared" si="5"/>
        <v>0</v>
      </c>
      <c r="J24" s="38">
        <f t="shared" si="5"/>
        <v>15752.76</v>
      </c>
      <c r="K24" s="38">
        <f t="shared" si="5"/>
        <v>398993.53</v>
      </c>
      <c r="L24" s="38">
        <f t="shared" si="5"/>
        <v>858257.66</v>
      </c>
      <c r="M24" s="1"/>
      <c r="O24" s="2"/>
      <c r="P24" s="2"/>
      <c r="Q24" s="2"/>
      <c r="R24" s="2"/>
      <c r="S24" s="2"/>
      <c r="T24" s="2"/>
    </row>
    <row r="25" spans="1:20" ht="16.5" x14ac:dyDescent="0.25">
      <c r="A25" s="9" t="s">
        <v>17</v>
      </c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"/>
      <c r="O25" s="2"/>
      <c r="P25" s="2"/>
      <c r="Q25" s="2"/>
      <c r="R25" s="2"/>
      <c r="S25" s="2"/>
      <c r="T25" s="2"/>
    </row>
    <row r="26" spans="1:20" s="14" customFormat="1" ht="16.5" x14ac:dyDescent="0.25">
      <c r="A26" s="12" t="s">
        <v>16</v>
      </c>
      <c r="B26" s="12"/>
      <c r="C26" s="12"/>
      <c r="D26" s="41">
        <f>K24/(D24+E24)</f>
        <v>0.31735386943638527</v>
      </c>
      <c r="E26" s="13"/>
      <c r="F26" s="13"/>
      <c r="G26" s="12"/>
      <c r="H26" s="12"/>
      <c r="I26" s="12"/>
      <c r="J26" s="12"/>
      <c r="K26" s="12"/>
      <c r="L26" s="13"/>
    </row>
    <row r="27" spans="1:20" x14ac:dyDescent="0.25">
      <c r="G27" s="4"/>
    </row>
    <row r="28" spans="1:20" x14ac:dyDescent="0.25">
      <c r="E28" s="40"/>
      <c r="F28" s="4"/>
    </row>
    <row r="29" spans="1:20" x14ac:dyDescent="0.25">
      <c r="E29" s="4"/>
    </row>
  </sheetData>
  <mergeCells count="22">
    <mergeCell ref="D1:K1"/>
    <mergeCell ref="F3:F5"/>
    <mergeCell ref="G3:G5"/>
    <mergeCell ref="H3:H5"/>
    <mergeCell ref="I3:I5"/>
    <mergeCell ref="K3:K5"/>
    <mergeCell ref="J3:J5"/>
    <mergeCell ref="D18:L18"/>
    <mergeCell ref="D20:L20"/>
    <mergeCell ref="D22:L22"/>
    <mergeCell ref="A3:A5"/>
    <mergeCell ref="B3:B5"/>
    <mergeCell ref="C3:C5"/>
    <mergeCell ref="D3:D5"/>
    <mergeCell ref="E3:E5"/>
    <mergeCell ref="D6:L6"/>
    <mergeCell ref="L3:L5"/>
    <mergeCell ref="D10:L10"/>
    <mergeCell ref="D16:L16"/>
    <mergeCell ref="D8:L8"/>
    <mergeCell ref="D12:L12"/>
    <mergeCell ref="D14:L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2023-07-11T00:56:49Z</dcterms:modified>
</cp:coreProperties>
</file>