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22" i="1" l="1"/>
  <c r="C22" i="1" l="1"/>
  <c r="E22" i="1"/>
  <c r="G22" i="1"/>
  <c r="I22" i="1"/>
  <c r="J22" i="1"/>
  <c r="B22" i="1"/>
  <c r="J15" i="1"/>
  <c r="J13" i="1"/>
  <c r="J9" i="1"/>
  <c r="B24" i="1" l="1"/>
  <c r="J19" i="1" l="1"/>
  <c r="J11" i="1"/>
  <c r="J7" i="1"/>
  <c r="J17" i="1" l="1"/>
  <c r="J21" i="1" l="1"/>
</calcChain>
</file>

<file path=xl/sharedStrings.xml><?xml version="1.0" encoding="utf-8"?>
<sst xmlns="http://schemas.openxmlformats.org/spreadsheetml/2006/main" count="23" uniqueCount="23">
  <si>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</si>
  <si>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</si>
  <si>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</si>
  <si>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</si>
  <si>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</si>
  <si>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</si>
  <si>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</si>
  <si>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</si>
  <si>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</si>
  <si>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</si>
  <si>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</si>
  <si>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</si>
  <si>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</si>
  <si>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Платежеспособность  -</t>
  </si>
  <si>
    <t>ГВ на содржание о/и</t>
  </si>
  <si>
    <t>50 лет Комсомола, 127</t>
  </si>
  <si>
    <t>Аренда общего имущества МКД - 7,2 т.руб.</t>
  </si>
  <si>
    <t>Услуги управляющей компании</t>
  </si>
  <si>
    <t xml:space="preserve">Сведения за 2022 год о начислении платы за жилищные услуги. </t>
  </si>
  <si>
    <t xml:space="preserve">ХВ повышающий коэффициент </t>
  </si>
  <si>
    <t xml:space="preserve">ГВ повышающий коэффициент </t>
  </si>
  <si>
    <t>Отведение сточных вод на содржание о/и</t>
  </si>
  <si>
    <t>Сумма льгот,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</si>
</sst>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0" xfId="0" applyFont="1" applyBorder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4" xfId="3" applyNumberFormat="1" applyFont="1" applyFill="1" applyBorder="1" applyAlignment="1">
      <alignment horizontal="center" vertical="center"/>
    </xf>
    <xf numFmtId="2" fontId="6" fillId="0" borderId="4" xfId="3" applyNumberFormat="1" applyFont="1" applyFill="1" applyBorder="1" applyAlignment="1">
      <alignment horizontal="center" vertical="center"/>
    </xf>
    <xf numFmtId="4" fontId="6" fillId="0" borderId="4" xfId="2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" fontId="6" fillId="0" borderId="4" xfId="1" applyNumberFormat="1" applyFont="1" applyFill="1" applyBorder="1" applyAlignment="1">
      <alignment horizontal="center" vertical="center"/>
    </xf>
    <xf numFmtId="164" fontId="6" fillId="0" borderId="4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2" fontId="6" fillId="0" borderId="4" xfId="1" applyNumberFormat="1" applyFont="1" applyFill="1" applyBorder="1" applyAlignment="1">
      <alignment horizontal="center" vertical="center"/>
    </xf>
    <xf numFmtId="4" fontId="4" fillId="0" borderId="0" xfId="0" applyNumberFormat="1" applyFont="1"/>
    <xf numFmtId="0" fontId="4" fillId="0" borderId="0" xfId="0" applyFont="1"/>
    <xf numFmtId="0" fontId="9" fillId="0" borderId="0" xfId="0" applyFont="1" applyFill="1" applyBorder="1" applyAlignment="1">
      <alignment horizontal="center" vertical="top"/>
    </xf>
    <xf numFmtId="0" fontId="7" fillId="0" borderId="0" xfId="0" applyFont="1"/>
    <xf numFmtId="4" fontId="7" fillId="0" borderId="0" xfId="0" applyNumberFormat="1" applyFont="1"/>
    <xf numFmtId="4" fontId="6" fillId="0" borderId="11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6" fillId="0" borderId="15" xfId="3" applyNumberFormat="1" applyFont="1" applyFill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7" fillId="0" borderId="20" xfId="0" applyNumberFormat="1" applyFont="1" applyFill="1" applyBorder="1" applyAlignment="1">
      <alignment horizontal="center" vertical="center"/>
    </xf>
    <xf numFmtId="0" fontId="7" fillId="0" borderId="22" xfId="0" applyFont="1" applyBorder="1"/>
    <xf numFmtId="0" fontId="5" fillId="0" borderId="22" xfId="0" applyFont="1" applyBorder="1"/>
    <xf numFmtId="0" fontId="7" fillId="0" borderId="6" xfId="0" applyFont="1" applyBorder="1" applyAlignment="1">
      <alignment horizontal="left"/>
    </xf>
    <xf numFmtId="10" fontId="7" fillId="0" borderId="0" xfId="0" applyNumberFormat="1" applyFont="1"/>
    <xf numFmtId="4" fontId="7" fillId="0" borderId="24" xfId="0" applyNumberFormat="1" applyFont="1" applyFill="1" applyBorder="1" applyAlignment="1">
      <alignment horizontal="center" vertical="center"/>
    </xf>
    <xf numFmtId="4" fontId="7" fillId="0" borderId="2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5" fillId="0" borderId="14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topLeftCell="A22" zoomScale="115" zoomScaleNormal="115" workbookViewId="0">
      <selection activeCell="E23" sqref="E23"/>
    </sheetView>
  </sheetViews>
  <sheetFormatPr defaultRowHeight="15" x14ac:dyDescent="0.25"/>
  <cols>
    <col min="1" max="1" width="26.7109375" style="3" customWidth="1"/>
    <col min="2" max="2" width="15.5703125" style="3" customWidth="1"/>
    <col min="3" max="3" width="14.7109375" style="3" customWidth="1"/>
    <col min="4" max="4" width="17.5703125" style="3" customWidth="1"/>
    <col min="5" max="5" width="15" style="3" customWidth="1"/>
    <col min="6" max="6" width="15.5703125" style="3" customWidth="1"/>
    <col min="7" max="8" width="16.140625" style="3" customWidth="1"/>
    <col min="9" max="9" width="15.140625" style="3" customWidth="1"/>
    <col min="10" max="10" width="15.7109375" style="3" customWidth="1"/>
    <col min="11" max="11" width="10" bestFit="1" customWidth="1"/>
    <col min="12" max="12" width="11.140625" bestFit="1" customWidth="1"/>
  </cols>
  <sheetData>
    <row r="1" spans="1:10" ht="16.5" x14ac:dyDescent="0.25">
      <c r="A1" s="5"/>
      <c r="B1" s="40" t="s">
        <v>18</v>
      </c>
      <c r="C1" s="40"/>
      <c r="D1" s="40"/>
      <c r="E1" s="40"/>
      <c r="F1" s="40"/>
      <c r="G1" s="40"/>
      <c r="H1" s="40"/>
      <c r="I1" s="40"/>
      <c r="J1" s="5"/>
    </row>
    <row r="2" spans="1:10" ht="17.25" thickBot="1" x14ac:dyDescent="0.3">
      <c r="A2" s="5"/>
      <c r="B2" s="9"/>
      <c r="C2" s="9"/>
      <c r="D2" s="9"/>
      <c r="E2" s="9"/>
      <c r="F2" s="9"/>
      <c r="G2" s="9"/>
      <c r="H2" s="9"/>
      <c r="I2" s="9"/>
      <c r="J2" s="5"/>
    </row>
    <row r="3" spans="1:10" ht="12.75" customHeight="1" x14ac:dyDescent="0.25">
      <c r="A3" s="48" t="s">
        <v>0</v>
      </c>
      <c r="B3" s="5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1" t="s">
        <v>6</v>
      </c>
      <c r="H3" s="41" t="s">
        <v>22</v>
      </c>
      <c r="I3" s="41" t="s">
        <v>7</v>
      </c>
      <c r="J3" s="56" t="s">
        <v>8</v>
      </c>
    </row>
    <row r="4" spans="1:10" ht="12.75" customHeight="1" x14ac:dyDescent="0.25">
      <c r="A4" s="49"/>
      <c r="B4" s="52"/>
      <c r="C4" s="42"/>
      <c r="D4" s="42"/>
      <c r="E4" s="42"/>
      <c r="F4" s="42"/>
      <c r="G4" s="42"/>
      <c r="H4" s="42"/>
      <c r="I4" s="42"/>
      <c r="J4" s="57"/>
    </row>
    <row r="5" spans="1:10" ht="24" customHeight="1" thickBot="1" x14ac:dyDescent="0.3">
      <c r="A5" s="50"/>
      <c r="B5" s="53"/>
      <c r="C5" s="43"/>
      <c r="D5" s="43"/>
      <c r="E5" s="43"/>
      <c r="F5" s="43"/>
      <c r="G5" s="43"/>
      <c r="H5" s="43"/>
      <c r="I5" s="43"/>
      <c r="J5" s="58"/>
    </row>
    <row r="6" spans="1:10" ht="19.5" customHeight="1" x14ac:dyDescent="0.25">
      <c r="A6" s="34" t="s">
        <v>15</v>
      </c>
      <c r="B6" s="54" t="s">
        <v>12</v>
      </c>
      <c r="C6" s="54"/>
      <c r="D6" s="54"/>
      <c r="E6" s="54"/>
      <c r="F6" s="54"/>
      <c r="G6" s="54"/>
      <c r="H6" s="54"/>
      <c r="I6" s="54"/>
      <c r="J6" s="55"/>
    </row>
    <row r="7" spans="1:10" ht="19.5" customHeight="1" x14ac:dyDescent="0.25">
      <c r="A7" s="35"/>
      <c r="B7" s="30">
        <v>2275.7099999999996</v>
      </c>
      <c r="C7" s="10">
        <v>4206.3599999999997</v>
      </c>
      <c r="D7" s="10">
        <v>158.04601199999999</v>
      </c>
      <c r="E7" s="10">
        <v>4206.3599999999997</v>
      </c>
      <c r="F7" s="11"/>
      <c r="G7" s="12"/>
      <c r="H7" s="12"/>
      <c r="I7" s="11">
        <v>3811.04</v>
      </c>
      <c r="J7" s="23">
        <f>SUM(B7+C7-I7)</f>
        <v>2671.0299999999997</v>
      </c>
    </row>
    <row r="8" spans="1:10" ht="19.5" customHeight="1" x14ac:dyDescent="0.25">
      <c r="A8" s="35"/>
      <c r="B8" s="44" t="s">
        <v>19</v>
      </c>
      <c r="C8" s="44"/>
      <c r="D8" s="44"/>
      <c r="E8" s="44"/>
      <c r="F8" s="44"/>
      <c r="G8" s="44"/>
      <c r="H8" s="44"/>
      <c r="I8" s="44"/>
      <c r="J8" s="45"/>
    </row>
    <row r="9" spans="1:10" ht="19.5" customHeight="1" x14ac:dyDescent="0.25">
      <c r="A9" s="35"/>
      <c r="B9" s="30">
        <v>2033.82</v>
      </c>
      <c r="C9" s="10"/>
      <c r="D9" s="10"/>
      <c r="E9" s="11"/>
      <c r="F9" s="11"/>
      <c r="G9" s="12"/>
      <c r="H9" s="12"/>
      <c r="I9" s="11"/>
      <c r="J9" s="23">
        <f>SUM(B9+C9-I9)</f>
        <v>2033.82</v>
      </c>
    </row>
    <row r="10" spans="1:10" ht="19.5" customHeight="1" x14ac:dyDescent="0.25">
      <c r="A10" s="35"/>
      <c r="B10" s="44" t="s">
        <v>14</v>
      </c>
      <c r="C10" s="44"/>
      <c r="D10" s="44"/>
      <c r="E10" s="44"/>
      <c r="F10" s="44"/>
      <c r="G10" s="44"/>
      <c r="H10" s="44"/>
      <c r="I10" s="44"/>
      <c r="J10" s="45"/>
    </row>
    <row r="11" spans="1:10" ht="19.5" customHeight="1" x14ac:dyDescent="0.25">
      <c r="A11" s="35"/>
      <c r="B11" s="30">
        <v>14230.620000000003</v>
      </c>
      <c r="C11" s="10">
        <v>26489.43</v>
      </c>
      <c r="D11" s="10">
        <v>158.04601199999999</v>
      </c>
      <c r="E11" s="11">
        <v>26489.43</v>
      </c>
      <c r="F11" s="11"/>
      <c r="G11" s="12"/>
      <c r="H11" s="12"/>
      <c r="I11" s="11">
        <v>24045.19</v>
      </c>
      <c r="J11" s="23">
        <f>SUM(B11+C11-I11)</f>
        <v>16674.860000000004</v>
      </c>
    </row>
    <row r="12" spans="1:10" ht="19.5" customHeight="1" x14ac:dyDescent="0.25">
      <c r="A12" s="35"/>
      <c r="B12" s="44" t="s">
        <v>20</v>
      </c>
      <c r="C12" s="44"/>
      <c r="D12" s="44"/>
      <c r="E12" s="44"/>
      <c r="F12" s="44"/>
      <c r="G12" s="44"/>
      <c r="H12" s="44"/>
      <c r="I12" s="44"/>
      <c r="J12" s="45"/>
    </row>
    <row r="13" spans="1:10" ht="19.5" customHeight="1" x14ac:dyDescent="0.25">
      <c r="A13" s="35"/>
      <c r="B13" s="30">
        <v>7053.65</v>
      </c>
      <c r="C13" s="10"/>
      <c r="D13" s="10"/>
      <c r="E13" s="11"/>
      <c r="F13" s="11"/>
      <c r="G13" s="12"/>
      <c r="H13" s="12"/>
      <c r="I13" s="11"/>
      <c r="J13" s="23">
        <f>SUM(B13+C13-I13)</f>
        <v>7053.65</v>
      </c>
    </row>
    <row r="14" spans="1:10" ht="19.5" customHeight="1" x14ac:dyDescent="0.25">
      <c r="A14" s="35"/>
      <c r="B14" s="44" t="s">
        <v>21</v>
      </c>
      <c r="C14" s="44"/>
      <c r="D14" s="44"/>
      <c r="E14" s="44"/>
      <c r="F14" s="44"/>
      <c r="G14" s="44"/>
      <c r="H14" s="44"/>
      <c r="I14" s="44"/>
      <c r="J14" s="45"/>
    </row>
    <row r="15" spans="1:10" ht="19.5" customHeight="1" x14ac:dyDescent="0.25">
      <c r="A15" s="35"/>
      <c r="B15" s="30"/>
      <c r="C15" s="10">
        <v>1101.28</v>
      </c>
      <c r="D15" s="10">
        <v>26.340996000000001</v>
      </c>
      <c r="E15" s="11">
        <v>1101.28</v>
      </c>
      <c r="F15" s="11"/>
      <c r="G15" s="12"/>
      <c r="H15" s="12"/>
      <c r="I15" s="11">
        <v>103.5</v>
      </c>
      <c r="J15" s="23">
        <f>SUM(B15+C15-I15)</f>
        <v>997.78</v>
      </c>
    </row>
    <row r="16" spans="1:10" ht="19.5" customHeight="1" x14ac:dyDescent="0.25">
      <c r="A16" s="35"/>
      <c r="B16" s="44" t="s">
        <v>9</v>
      </c>
      <c r="C16" s="44"/>
      <c r="D16" s="44"/>
      <c r="E16" s="44"/>
      <c r="F16" s="44"/>
      <c r="G16" s="44"/>
      <c r="H16" s="44"/>
      <c r="I16" s="44"/>
      <c r="J16" s="45"/>
    </row>
    <row r="17" spans="1:18" ht="19.5" customHeight="1" x14ac:dyDescent="0.25">
      <c r="A17" s="35"/>
      <c r="B17" s="31">
        <v>469304.87</v>
      </c>
      <c r="C17" s="14">
        <v>949364.97</v>
      </c>
      <c r="D17" s="15">
        <v>41936.9</v>
      </c>
      <c r="E17" s="14">
        <v>957419.37</v>
      </c>
      <c r="F17" s="16"/>
      <c r="G17" s="17"/>
      <c r="H17" s="17">
        <v>8054.4</v>
      </c>
      <c r="I17" s="12">
        <v>842541.86</v>
      </c>
      <c r="J17" s="23">
        <f>B17+C17-I17</f>
        <v>576127.97999999986</v>
      </c>
      <c r="K17" s="1"/>
      <c r="L17" s="1"/>
    </row>
    <row r="18" spans="1:18" ht="19.5" customHeight="1" x14ac:dyDescent="0.25">
      <c r="A18" s="35"/>
      <c r="B18" s="44" t="s">
        <v>10</v>
      </c>
      <c r="C18" s="46"/>
      <c r="D18" s="46"/>
      <c r="E18" s="46"/>
      <c r="F18" s="46"/>
      <c r="G18" s="46"/>
      <c r="H18" s="46"/>
      <c r="I18" s="46"/>
      <c r="J18" s="47"/>
    </row>
    <row r="19" spans="1:18" ht="19.5" customHeight="1" x14ac:dyDescent="0.25">
      <c r="A19" s="35"/>
      <c r="B19" s="31">
        <v>9628.1400000000012</v>
      </c>
      <c r="C19" s="13"/>
      <c r="D19" s="13"/>
      <c r="E19" s="13"/>
      <c r="F19" s="13"/>
      <c r="G19" s="13"/>
      <c r="H19" s="13"/>
      <c r="I19" s="12">
        <v>0.51</v>
      </c>
      <c r="J19" s="23">
        <f>SUM(B19+C19-I19)</f>
        <v>9627.630000000001</v>
      </c>
    </row>
    <row r="20" spans="1:18" ht="19.5" customHeight="1" x14ac:dyDescent="0.25">
      <c r="A20" s="35"/>
      <c r="B20" s="44" t="s">
        <v>17</v>
      </c>
      <c r="C20" s="46"/>
      <c r="D20" s="46"/>
      <c r="E20" s="46"/>
      <c r="F20" s="46"/>
      <c r="G20" s="46"/>
      <c r="H20" s="46"/>
      <c r="I20" s="46"/>
      <c r="J20" s="47"/>
    </row>
    <row r="21" spans="1:18" ht="19.5" customHeight="1" thickBot="1" x14ac:dyDescent="0.3">
      <c r="A21" s="35"/>
      <c r="B21" s="32">
        <v>101418.48000000001</v>
      </c>
      <c r="C21" s="24">
        <v>184103.13</v>
      </c>
      <c r="D21" s="25">
        <v>41936.9</v>
      </c>
      <c r="E21" s="24">
        <v>184103.13</v>
      </c>
      <c r="F21" s="26"/>
      <c r="G21" s="27"/>
      <c r="H21" s="27"/>
      <c r="I21" s="28">
        <v>164952.32000000001</v>
      </c>
      <c r="J21" s="29">
        <f>B21+C21-I21</f>
        <v>120569.28999999998</v>
      </c>
    </row>
    <row r="22" spans="1:18" s="19" customFormat="1" ht="19.5" customHeight="1" thickBot="1" x14ac:dyDescent="0.3">
      <c r="A22" s="36" t="s">
        <v>11</v>
      </c>
      <c r="B22" s="38">
        <f>SUM(B21+B19+B17+B7)+B11+B9+B13+B15</f>
        <v>605945.28999999992</v>
      </c>
      <c r="C22" s="33">
        <f t="shared" ref="C22:J22" si="0">SUM(C21+C19+C17+C7)+C11+C9+C13+C15</f>
        <v>1165265.1700000002</v>
      </c>
      <c r="D22" s="33"/>
      <c r="E22" s="33">
        <f t="shared" si="0"/>
        <v>1173319.57</v>
      </c>
      <c r="F22" s="33"/>
      <c r="G22" s="33">
        <f t="shared" si="0"/>
        <v>0</v>
      </c>
      <c r="H22" s="33">
        <f t="shared" si="0"/>
        <v>8054.4</v>
      </c>
      <c r="I22" s="33">
        <f t="shared" si="0"/>
        <v>1035454.4199999999</v>
      </c>
      <c r="J22" s="39">
        <f t="shared" si="0"/>
        <v>735756.03999999992</v>
      </c>
      <c r="K22" s="18"/>
      <c r="M22" s="20"/>
      <c r="N22" s="20"/>
      <c r="O22" s="20"/>
      <c r="P22" s="20"/>
      <c r="Q22" s="20"/>
      <c r="R22" s="20"/>
    </row>
    <row r="23" spans="1:18" ht="19.5" customHeight="1" x14ac:dyDescent="0.25">
      <c r="A23" s="6" t="s">
        <v>16</v>
      </c>
      <c r="B23" s="7"/>
      <c r="C23" s="7"/>
      <c r="D23" s="7"/>
      <c r="E23" s="7"/>
      <c r="F23" s="7"/>
      <c r="G23" s="7"/>
      <c r="H23" s="7"/>
      <c r="I23" s="7"/>
      <c r="J23" s="7"/>
      <c r="K23" s="1"/>
      <c r="M23" s="2"/>
      <c r="N23" s="2"/>
      <c r="O23" s="2"/>
      <c r="P23" s="2"/>
      <c r="Q23" s="2"/>
      <c r="R23" s="2"/>
    </row>
    <row r="24" spans="1:18" s="19" customFormat="1" ht="19.5" customHeight="1" x14ac:dyDescent="0.25">
      <c r="A24" s="21" t="s">
        <v>13</v>
      </c>
      <c r="B24" s="37">
        <f>I22/(B22+C22)</f>
        <v>0.58460270158973648</v>
      </c>
      <c r="C24" s="22"/>
      <c r="D24" s="22"/>
      <c r="E24" s="21"/>
      <c r="F24" s="21"/>
      <c r="G24" s="21"/>
      <c r="H24" s="21"/>
      <c r="I24" s="21"/>
      <c r="J24" s="22"/>
    </row>
    <row r="25" spans="1:18" ht="19.5" customHeight="1" x14ac:dyDescent="0.25">
      <c r="A25" s="5"/>
      <c r="B25" s="5"/>
      <c r="C25" s="5"/>
      <c r="D25" s="8"/>
      <c r="E25" s="8"/>
      <c r="F25" s="5"/>
      <c r="G25" s="5"/>
      <c r="H25" s="5"/>
      <c r="I25" s="5"/>
      <c r="J25" s="5"/>
    </row>
    <row r="26" spans="1:18" ht="16.5" x14ac:dyDescent="0.25">
      <c r="A26" s="5"/>
      <c r="B26" s="5"/>
      <c r="C26" s="5"/>
      <c r="D26" s="8"/>
      <c r="E26" s="5"/>
      <c r="F26" s="5"/>
      <c r="G26" s="5"/>
      <c r="H26" s="5"/>
      <c r="I26" s="5"/>
      <c r="J26" s="5"/>
    </row>
    <row r="27" spans="1:18" x14ac:dyDescent="0.25">
      <c r="C27" s="4"/>
    </row>
  </sheetData>
  <mergeCells count="19">
    <mergeCell ref="B16:J16"/>
    <mergeCell ref="B18:J18"/>
    <mergeCell ref="B20:J20"/>
    <mergeCell ref="A3:A5"/>
    <mergeCell ref="B3:B5"/>
    <mergeCell ref="C3:C5"/>
    <mergeCell ref="B6:J6"/>
    <mergeCell ref="J3:J5"/>
    <mergeCell ref="B10:J10"/>
    <mergeCell ref="B8:J8"/>
    <mergeCell ref="B12:J12"/>
    <mergeCell ref="B14:J14"/>
    <mergeCell ref="H3:H5"/>
    <mergeCell ref="B1:I1"/>
    <mergeCell ref="D3:D5"/>
    <mergeCell ref="E3:E5"/>
    <mergeCell ref="F3:F5"/>
    <mergeCell ref="G3:G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2023-07-11T01:55:31Z</dcterms:modified>
</cp:coreProperties>
</file>