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8" i="1" l="1"/>
  <c r="E28" i="1"/>
  <c r="G28" i="1"/>
  <c r="H28" i="1"/>
  <c r="I28" i="1"/>
  <c r="B28" i="1"/>
  <c r="I13" i="1"/>
  <c r="I9" i="1"/>
  <c r="I21" i="1"/>
  <c r="I15" i="1"/>
  <c r="I19" i="1" l="1"/>
  <c r="B29" i="1" l="1"/>
  <c r="I27" i="1"/>
  <c r="I11" i="1" l="1"/>
  <c r="I17" i="1"/>
  <c r="I23" i="1" l="1"/>
  <c r="I7" i="1"/>
  <c r="I25" i="1" l="1"/>
</calcChain>
</file>

<file path=xl/sharedStrings.xml><?xml version="1.0" encoding="utf-8"?>
<sst xmlns="http://schemas.openxmlformats.org/spreadsheetml/2006/main" count="25" uniqueCount="25">
  <si>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</si>
  <si>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</si>
  <si>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</si>
  <si>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</si>
  <si>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</si>
  <si>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</si>
  <si>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</si>
  <si>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</si>
  <si>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</si>
  <si>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</si>
  <si>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</si>
  <si>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</si>
  <si>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</si>
  <si>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</si>
  <si>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</si>
  <si>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</si>
  <si>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Чехова, 44</t>
  </si>
  <si>
    <t>Аренда общего имущества МКД - 7,2 т.руб.</t>
  </si>
  <si>
    <t>Услуги управляющей компании</t>
  </si>
  <si>
    <t>Электроэнергия на содержание о/и</t>
  </si>
  <si>
    <t xml:space="preserve">Сведения за 2022 год о начислении платы за жилищные услуги. </t>
  </si>
  <si>
    <t>Отведение сточных вод на содржание о/и</t>
  </si>
  <si>
    <t>Установка ОДПУ по ХВС</t>
  </si>
  <si>
    <t>ХВ повышающий коэффициент</t>
  </si>
  <si>
    <t>ХВ для 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</si>
</sst>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10" fontId="6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28" zoomScale="85" zoomScaleNormal="85" workbookViewId="0">
      <selection activeCell="J26" sqref="J26"/>
    </sheetView>
  </sheetViews>
  <sheetFormatPr defaultRowHeight="15" x14ac:dyDescent="0.25"/>
  <cols>
    <col min="1" max="1" width="25.570312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9" ht="16.5" x14ac:dyDescent="0.25">
      <c r="A1" s="3"/>
      <c r="B1" s="53" t="s">
        <v>20</v>
      </c>
      <c r="C1" s="53"/>
      <c r="D1" s="53"/>
      <c r="E1" s="53"/>
      <c r="F1" s="53"/>
      <c r="G1" s="53"/>
      <c r="H1" s="53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39" t="s">
        <v>0</v>
      </c>
      <c r="B3" s="42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50" t="s">
        <v>8</v>
      </c>
    </row>
    <row r="4" spans="1:9" ht="12.75" customHeight="1" x14ac:dyDescent="0.25">
      <c r="A4" s="40"/>
      <c r="B4" s="43"/>
      <c r="C4" s="46"/>
      <c r="D4" s="46"/>
      <c r="E4" s="46"/>
      <c r="F4" s="46"/>
      <c r="G4" s="46"/>
      <c r="H4" s="46"/>
      <c r="I4" s="51"/>
    </row>
    <row r="5" spans="1:9" ht="25.5" customHeight="1" thickBot="1" x14ac:dyDescent="0.3">
      <c r="A5" s="41"/>
      <c r="B5" s="44"/>
      <c r="C5" s="47"/>
      <c r="D5" s="47"/>
      <c r="E5" s="47"/>
      <c r="F5" s="47"/>
      <c r="G5" s="47"/>
      <c r="H5" s="47"/>
      <c r="I5" s="52"/>
    </row>
    <row r="6" spans="1:9" ht="19.5" customHeight="1" x14ac:dyDescent="0.25">
      <c r="A6" s="19" t="s">
        <v>16</v>
      </c>
      <c r="B6" s="48" t="s">
        <v>12</v>
      </c>
      <c r="C6" s="48"/>
      <c r="D6" s="48"/>
      <c r="E6" s="48"/>
      <c r="F6" s="48"/>
      <c r="G6" s="48"/>
      <c r="H6" s="48"/>
      <c r="I6" s="49"/>
    </row>
    <row r="7" spans="1:9" ht="19.5" customHeight="1" x14ac:dyDescent="0.25">
      <c r="A7" s="20"/>
      <c r="B7" s="17">
        <v>21622.400000000009</v>
      </c>
      <c r="C7" s="8">
        <v>45756.23</v>
      </c>
      <c r="D7" s="8">
        <v>2036.5367759999999</v>
      </c>
      <c r="E7" s="9">
        <v>45756.23</v>
      </c>
      <c r="F7" s="9"/>
      <c r="G7" s="10"/>
      <c r="H7" s="9">
        <v>55713.33</v>
      </c>
      <c r="I7" s="16">
        <f>SUM(B7+C7-H7)</f>
        <v>11665.300000000003</v>
      </c>
    </row>
    <row r="8" spans="1:9" ht="19.5" customHeight="1" x14ac:dyDescent="0.25">
      <c r="A8" s="20"/>
      <c r="B8" s="34" t="s">
        <v>23</v>
      </c>
      <c r="C8" s="34"/>
      <c r="D8" s="34"/>
      <c r="E8" s="34"/>
      <c r="F8" s="34"/>
      <c r="G8" s="34"/>
      <c r="H8" s="34"/>
      <c r="I8" s="35"/>
    </row>
    <row r="9" spans="1:9" ht="19.5" customHeight="1" x14ac:dyDescent="0.25">
      <c r="A9" s="20"/>
      <c r="B9" s="17">
        <v>2482.6799999999998</v>
      </c>
      <c r="C9" s="8"/>
      <c r="D9" s="8"/>
      <c r="E9" s="9"/>
      <c r="F9" s="9"/>
      <c r="G9" s="10"/>
      <c r="H9" s="9">
        <v>362.88</v>
      </c>
      <c r="I9" s="16">
        <f t="shared" ref="I9" si="0">SUM(B9+C9-H9)</f>
        <v>2119.7999999999997</v>
      </c>
    </row>
    <row r="10" spans="1:9" ht="19.5" customHeight="1" x14ac:dyDescent="0.25">
      <c r="A10" s="20"/>
      <c r="B10" s="34" t="s">
        <v>14</v>
      </c>
      <c r="C10" s="34"/>
      <c r="D10" s="34"/>
      <c r="E10" s="34"/>
      <c r="F10" s="34"/>
      <c r="G10" s="34"/>
      <c r="H10" s="34"/>
      <c r="I10" s="35"/>
    </row>
    <row r="11" spans="1:9" ht="19.5" customHeight="1" x14ac:dyDescent="0.25">
      <c r="A11" s="20"/>
      <c r="B11" s="17">
        <v>420.73</v>
      </c>
      <c r="C11" s="8"/>
      <c r="D11" s="8"/>
      <c r="E11" s="9"/>
      <c r="F11" s="9"/>
      <c r="G11" s="10"/>
      <c r="H11" s="9">
        <v>150.88999999999999</v>
      </c>
      <c r="I11" s="16">
        <f t="shared" ref="I11" si="1">SUM(B11+C11-H11)</f>
        <v>269.84000000000003</v>
      </c>
    </row>
    <row r="12" spans="1:9" ht="19.5" customHeight="1" x14ac:dyDescent="0.25">
      <c r="A12" s="20"/>
      <c r="B12" s="34" t="s">
        <v>24</v>
      </c>
      <c r="C12" s="34"/>
      <c r="D12" s="34"/>
      <c r="E12" s="34"/>
      <c r="F12" s="34"/>
      <c r="G12" s="34"/>
      <c r="H12" s="34"/>
      <c r="I12" s="35"/>
    </row>
    <row r="13" spans="1:9" ht="19.5" customHeight="1" x14ac:dyDescent="0.25">
      <c r="A13" s="20"/>
      <c r="B13" s="17">
        <v>1239.02</v>
      </c>
      <c r="C13" s="8"/>
      <c r="D13" s="8"/>
      <c r="E13" s="9"/>
      <c r="F13" s="9"/>
      <c r="G13" s="10"/>
      <c r="H13" s="9">
        <v>183.77</v>
      </c>
      <c r="I13" s="16">
        <f t="shared" ref="I13" si="2">SUM(B13+C13-H13)</f>
        <v>1055.25</v>
      </c>
    </row>
    <row r="14" spans="1:9" ht="19.5" customHeight="1" x14ac:dyDescent="0.25">
      <c r="A14" s="20"/>
      <c r="B14" s="34" t="s">
        <v>21</v>
      </c>
      <c r="C14" s="34"/>
      <c r="D14" s="34"/>
      <c r="E14" s="34"/>
      <c r="F14" s="34"/>
      <c r="G14" s="34"/>
      <c r="H14" s="34"/>
      <c r="I14" s="35"/>
    </row>
    <row r="15" spans="1:9" ht="19.5" customHeight="1" x14ac:dyDescent="0.25">
      <c r="A15" s="20"/>
      <c r="B15" s="17"/>
      <c r="C15" s="8">
        <v>6362.87</v>
      </c>
      <c r="D15" s="8">
        <v>152.185507</v>
      </c>
      <c r="E15" s="9">
        <v>6362.87</v>
      </c>
      <c r="F15" s="9"/>
      <c r="G15" s="10"/>
      <c r="H15" s="9">
        <v>874.34</v>
      </c>
      <c r="I15" s="16">
        <f t="shared" ref="I15" si="3">SUM(B15+C15-H15)</f>
        <v>5488.53</v>
      </c>
    </row>
    <row r="16" spans="1:9" ht="19.5" customHeight="1" x14ac:dyDescent="0.25">
      <c r="A16" s="20"/>
      <c r="B16" s="34" t="s">
        <v>15</v>
      </c>
      <c r="C16" s="34"/>
      <c r="D16" s="34"/>
      <c r="E16" s="34"/>
      <c r="F16" s="34"/>
      <c r="G16" s="34"/>
      <c r="H16" s="34"/>
      <c r="I16" s="35"/>
    </row>
    <row r="17" spans="1:17" ht="19.5" customHeight="1" x14ac:dyDescent="0.25">
      <c r="A17" s="20"/>
      <c r="B17" s="17">
        <v>8254.6400000000031</v>
      </c>
      <c r="C17" s="8">
        <v>33691.19</v>
      </c>
      <c r="D17" s="8">
        <v>10.186012</v>
      </c>
      <c r="E17" s="9">
        <v>33691.19</v>
      </c>
      <c r="F17" s="9"/>
      <c r="G17" s="10"/>
      <c r="H17" s="9">
        <v>32728.01</v>
      </c>
      <c r="I17" s="16">
        <f t="shared" ref="I17" si="4">SUM(B17+C17-H17)</f>
        <v>9217.8200000000033</v>
      </c>
    </row>
    <row r="18" spans="1:17" ht="19.5" customHeight="1" x14ac:dyDescent="0.25">
      <c r="A18" s="20"/>
      <c r="B18" s="34" t="s">
        <v>19</v>
      </c>
      <c r="C18" s="34"/>
      <c r="D18" s="34"/>
      <c r="E18" s="34"/>
      <c r="F18" s="34"/>
      <c r="G18" s="34"/>
      <c r="H18" s="34"/>
      <c r="I18" s="35"/>
    </row>
    <row r="19" spans="1:17" ht="19.5" customHeight="1" x14ac:dyDescent="0.25">
      <c r="A19" s="20"/>
      <c r="B19" s="17">
        <v>2378.9500000000007</v>
      </c>
      <c r="C19" s="8">
        <v>24475.52</v>
      </c>
      <c r="D19" s="8">
        <v>8430.9999929999994</v>
      </c>
      <c r="E19" s="9">
        <v>23949.38</v>
      </c>
      <c r="F19" s="9"/>
      <c r="G19" s="10">
        <v>526.14</v>
      </c>
      <c r="H19" s="9">
        <v>23909.38</v>
      </c>
      <c r="I19" s="16">
        <f t="shared" ref="I19" si="5">SUM(B19+C19-H19)</f>
        <v>2945.09</v>
      </c>
    </row>
    <row r="20" spans="1:17" ht="19.5" customHeight="1" x14ac:dyDescent="0.25">
      <c r="A20" s="20"/>
      <c r="B20" s="34" t="s">
        <v>22</v>
      </c>
      <c r="C20" s="34"/>
      <c r="D20" s="34"/>
      <c r="E20" s="34"/>
      <c r="F20" s="34"/>
      <c r="G20" s="34"/>
      <c r="H20" s="34"/>
      <c r="I20" s="35"/>
    </row>
    <row r="21" spans="1:17" ht="19.5" customHeight="1" x14ac:dyDescent="0.25">
      <c r="A21" s="20"/>
      <c r="B21" s="17">
        <v>3178.48</v>
      </c>
      <c r="C21" s="8"/>
      <c r="D21" s="8"/>
      <c r="E21" s="9"/>
      <c r="F21" s="9"/>
      <c r="G21" s="10"/>
      <c r="H21" s="9">
        <v>1516.04</v>
      </c>
      <c r="I21" s="16">
        <f t="shared" ref="I21" si="6">SUM(B21+C21-H21)</f>
        <v>1662.44</v>
      </c>
    </row>
    <row r="22" spans="1:17" ht="19.5" customHeight="1" x14ac:dyDescent="0.25">
      <c r="A22" s="20"/>
      <c r="B22" s="34" t="s">
        <v>9</v>
      </c>
      <c r="C22" s="34"/>
      <c r="D22" s="34"/>
      <c r="E22" s="34"/>
      <c r="F22" s="34"/>
      <c r="G22" s="34"/>
      <c r="H22" s="34"/>
      <c r="I22" s="35"/>
    </row>
    <row r="23" spans="1:17" ht="19.5" customHeight="1" x14ac:dyDescent="0.25">
      <c r="A23" s="20"/>
      <c r="B23" s="18">
        <v>230781.75</v>
      </c>
      <c r="C23" s="12">
        <v>904389.96</v>
      </c>
      <c r="D23" s="13">
        <v>49447.199999999997</v>
      </c>
      <c r="E23" s="15">
        <v>904389.96</v>
      </c>
      <c r="F23" s="14"/>
      <c r="G23" s="15"/>
      <c r="H23" s="10">
        <v>877197.96</v>
      </c>
      <c r="I23" s="16">
        <f>B23+C23-H23</f>
        <v>257973.75</v>
      </c>
      <c r="J23" s="31"/>
      <c r="K23" s="31"/>
    </row>
    <row r="24" spans="1:17" ht="19.5" customHeight="1" x14ac:dyDescent="0.25">
      <c r="A24" s="20"/>
      <c r="B24" s="34" t="s">
        <v>10</v>
      </c>
      <c r="C24" s="36"/>
      <c r="D24" s="36"/>
      <c r="E24" s="36"/>
      <c r="F24" s="36"/>
      <c r="G24" s="36"/>
      <c r="H24" s="36"/>
      <c r="I24" s="37"/>
    </row>
    <row r="25" spans="1:17" ht="19.5" customHeight="1" x14ac:dyDescent="0.25">
      <c r="A25" s="20"/>
      <c r="B25" s="18">
        <v>5976.6599999999989</v>
      </c>
      <c r="C25" s="11"/>
      <c r="D25" s="11"/>
      <c r="E25" s="11"/>
      <c r="F25" s="11"/>
      <c r="G25" s="11"/>
      <c r="H25" s="10">
        <v>1216.4000000000001</v>
      </c>
      <c r="I25" s="16">
        <f>SUM(B25+C25-H25)</f>
        <v>4760.2599999999984</v>
      </c>
    </row>
    <row r="26" spans="1:17" ht="19.5" customHeight="1" x14ac:dyDescent="0.25">
      <c r="A26" s="20"/>
      <c r="B26" s="34" t="s">
        <v>18</v>
      </c>
      <c r="C26" s="38"/>
      <c r="D26" s="38"/>
      <c r="E26" s="38"/>
      <c r="F26" s="38"/>
      <c r="G26" s="38"/>
      <c r="H26" s="38"/>
      <c r="I26" s="37"/>
    </row>
    <row r="27" spans="1:17" ht="19.5" customHeight="1" thickBot="1" x14ac:dyDescent="0.3">
      <c r="A27" s="20"/>
      <c r="B27" s="21">
        <v>64194.709999999992</v>
      </c>
      <c r="C27" s="22">
        <v>217073.88</v>
      </c>
      <c r="D27" s="23">
        <v>49447.199999999997</v>
      </c>
      <c r="E27" s="22">
        <v>217073.88</v>
      </c>
      <c r="F27" s="24"/>
      <c r="G27" s="25"/>
      <c r="H27" s="26">
        <v>219265.57</v>
      </c>
      <c r="I27" s="16">
        <f>SUM(B27+C27-H27)</f>
        <v>62003.01999999996</v>
      </c>
      <c r="J27" s="31"/>
      <c r="K27" s="31"/>
    </row>
    <row r="28" spans="1:17" s="6" customFormat="1" ht="19.5" customHeight="1" thickBot="1" x14ac:dyDescent="0.3">
      <c r="A28" s="27" t="s">
        <v>11</v>
      </c>
      <c r="B28" s="54">
        <f>SUM(B27+B25+B23+B7)+B17+B11+B19+B9+B13+B15+B21</f>
        <v>340530.02</v>
      </c>
      <c r="C28" s="28">
        <f t="shared" ref="C28:I28" si="7">SUM(C27+C25+C23+C7)+C17+C11+C19+C9+C13+C15+C21</f>
        <v>1231749.6499999999</v>
      </c>
      <c r="D28" s="28"/>
      <c r="E28" s="28">
        <f t="shared" si="7"/>
        <v>1231223.5099999998</v>
      </c>
      <c r="F28" s="28"/>
      <c r="G28" s="28">
        <f t="shared" si="7"/>
        <v>526.14</v>
      </c>
      <c r="H28" s="28">
        <f t="shared" si="7"/>
        <v>1213118.5699999998</v>
      </c>
      <c r="I28" s="55">
        <f t="shared" si="7"/>
        <v>359161.10000000003</v>
      </c>
      <c r="J28" s="5"/>
      <c r="L28" s="7"/>
      <c r="M28" s="7"/>
      <c r="N28" s="7"/>
      <c r="O28" s="7"/>
      <c r="P28" s="7"/>
      <c r="Q28" s="7"/>
    </row>
    <row r="29" spans="1:17" s="6" customFormat="1" ht="16.5" x14ac:dyDescent="0.25">
      <c r="A29" s="29" t="s">
        <v>13</v>
      </c>
      <c r="B29" s="32">
        <f>H28/(B28+C28)</f>
        <v>0.77156665773080935</v>
      </c>
      <c r="C29" s="29"/>
      <c r="D29" s="29"/>
      <c r="E29" s="29"/>
      <c r="F29" s="29"/>
      <c r="G29" s="29"/>
      <c r="H29" s="29"/>
      <c r="I29" s="30"/>
    </row>
    <row r="30" spans="1:17" s="6" customFormat="1" ht="16.5" x14ac:dyDescent="0.25">
      <c r="A30" s="33" t="s">
        <v>17</v>
      </c>
      <c r="B30" s="33"/>
      <c r="C30" s="33"/>
      <c r="D30" s="29"/>
      <c r="E30" s="29"/>
      <c r="F30" s="29"/>
      <c r="G30" s="29"/>
      <c r="H30" s="29"/>
      <c r="I30" s="30"/>
    </row>
    <row r="31" spans="1:17" x14ac:dyDescent="0.25">
      <c r="E31" s="2"/>
      <c r="I31" s="2"/>
    </row>
    <row r="32" spans="1:17" x14ac:dyDescent="0.25">
      <c r="D32" s="2"/>
    </row>
    <row r="33" spans="3:5" x14ac:dyDescent="0.25">
      <c r="C33" s="2"/>
      <c r="D33" s="2"/>
    </row>
    <row r="35" spans="3:5" x14ac:dyDescent="0.25">
      <c r="E35" s="2"/>
    </row>
  </sheetData>
  <mergeCells count="22">
    <mergeCell ref="B1:H1"/>
    <mergeCell ref="D3:D5"/>
    <mergeCell ref="E3:E5"/>
    <mergeCell ref="F3:F5"/>
    <mergeCell ref="G3:G5"/>
    <mergeCell ref="H3:H5"/>
    <mergeCell ref="A30:C30"/>
    <mergeCell ref="B22:I22"/>
    <mergeCell ref="B24:I24"/>
    <mergeCell ref="B26:I26"/>
    <mergeCell ref="A3:A5"/>
    <mergeCell ref="B3:B5"/>
    <mergeCell ref="C3:C5"/>
    <mergeCell ref="B6:I6"/>
    <mergeCell ref="I3:I5"/>
    <mergeCell ref="B10:I10"/>
    <mergeCell ref="B16:I16"/>
    <mergeCell ref="B18:I18"/>
    <mergeCell ref="B14:I14"/>
    <mergeCell ref="B20:I20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2023-03-03T02:43:03Z</dcterms:modified>
</cp:coreProperties>
</file>