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265'!$A$1:$H$85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3" i="1"/>
  <c r="H81" i="1"/>
  <c r="H62" i="1"/>
  <c r="H59" i="1"/>
  <c r="H54" i="1"/>
  <c r="H48" i="1"/>
  <c r="H46" i="1"/>
  <c r="H41" i="1"/>
  <c r="H27" i="1"/>
  <c r="H25" i="1"/>
  <c r="H22" i="1"/>
  <c r="H20" i="1"/>
  <c r="H15" i="1"/>
  <c r="G85" i="1" l="1"/>
  <c r="G83" i="1"/>
  <c r="D83" i="1" s="1"/>
  <c r="G81" i="1"/>
  <c r="D81" i="1" s="1"/>
  <c r="G62" i="1"/>
  <c r="D62" i="1" s="1"/>
  <c r="G59" i="1"/>
  <c r="D59" i="1" s="1"/>
  <c r="G54" i="1"/>
  <c r="D54" i="1" s="1"/>
  <c r="G48" i="1"/>
  <c r="D48" i="1" s="1"/>
  <c r="G46" i="1"/>
  <c r="D46" i="1" s="1"/>
  <c r="G41" i="1"/>
  <c r="D41" i="1" s="1"/>
  <c r="G27" i="1"/>
  <c r="D27" i="1" s="1"/>
  <c r="G25" i="1"/>
  <c r="D25" i="1" s="1"/>
  <c r="G22" i="1"/>
  <c r="D22" i="1" s="1"/>
  <c r="G20" i="1"/>
  <c r="D20" i="1" s="1"/>
  <c r="D15" i="1"/>
  <c r="D85" i="1" l="1"/>
  <c r="D11" i="1" l="1"/>
</calcChain>
</file>

<file path=xl/sharedStrings.xml><?xml version="1.0" encoding="utf-8"?>
<sst xmlns="http://schemas.openxmlformats.org/spreadsheetml/2006/main" count="140" uniqueCount="116">
  <si>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</si>
  <si>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</si>
  <si>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</si>
  <si>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</si>
  <si>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</si>
  <si>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</si>
  <si>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265 по ул. Кирова города Белогорск </t>
    </r>
  </si>
  <si>
    <t>2020-2022</t>
  </si>
  <si>
    <t>Площадь подвальных помещений, кв.м.</t>
  </si>
  <si>
    <t>Общая площадь жилых помещений МКД,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</si>
  <si>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</si>
  <si>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</si>
  <si>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</si>
  <si>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</si>
  <si>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</si>
  <si>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</si>
  <si>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</si>
  <si>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</si>
  <si>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</si>
  <si>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</si>
  <si>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</si>
  <si>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</si>
  <si>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</si>
  <si>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</si>
  <si>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</si>
  <si>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</si>
  <si>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</si>
  <si>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</si>
  <si>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</si>
  <si>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</si>
  <si>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</si>
  <si>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</si>
  <si>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</si>
  <si>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</si>
  <si>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</si>
  <si>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</si>
  <si>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</si>
  <si>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</si>
  <si>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</si>
  <si>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</si>
  <si>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</si>
  <si>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</si>
  <si>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</si>
  <si>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</si>
  <si>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</si>
  <si>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</si>
  <si>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</si>
  <si>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</si>
  <si>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</si>
  <si>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</si>
  <si>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</si>
  <si>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</si>
  <si>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</si>
  <si>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</si>
  <si>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</si>
  <si>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</si>
  <si>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</si>
  <si>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</si>
  <si>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</si>
  <si>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</si>
  <si>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</si>
  <si>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</si>
  <si>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</si>
  <si>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</si>
  <si>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</si>
  <si>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</si>
  <si>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</si>
  <si>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</si>
  <si>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</si>
  <si>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</si>
  <si>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</si>
  <si>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</si>
  <si>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</si>
  <si>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</si>
  <si>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</si>
  <si>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</si>
  <si>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</si>
  <si>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</si>
  <si>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</si>
  <si>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</si>
  <si>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</si>
  <si>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</si>
  <si>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</si>
  <si>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</si>
  <si>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</si>
  <si>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</si>
  <si>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</si>
  <si>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</si>
  <si>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</si>
  <si>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</si>
  <si>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</si>
  <si>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</si>
  <si>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</si>
  <si>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</si>
  <si>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</si>
  <si>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</si>
  <si>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</si>
  <si>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</si>
  <si>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</si>
  <si>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</si>
  <si>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</si>
  <si>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</si>
  <si>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</si>
  <si>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</si>
  <si>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</si>
  <si>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</si>
  <si>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</si>
  <si>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</si>
  <si>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</si>
  <si>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фасада МКД (кв.57)-20 кв.м.</t>
  </si>
  <si>
    <t>май-октябрь</t>
  </si>
  <si>
    <t>Планировка дворовой территории</t>
  </si>
  <si>
    <t>Всего в год за 3431,9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</si>
  <si>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</si>
  <si>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</si>
  <si>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Отчет о выполненных работах и оказанных услугах по содержанию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</si>
</sst>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2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2" fillId="0" borderId="0" xfId="1" applyFont="1"/>
    <xf numFmtId="0" fontId="3" fillId="0" borderId="0" xfId="0" applyFont="1" applyFill="1" applyAlignment="1"/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" fontId="4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3" fillId="2" borderId="0" xfId="1" applyNumberFormat="1" applyFont="1" applyFill="1" applyAlignment="1">
      <alignment horizontal="center"/>
    </xf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L85"/>
  <sheetViews>
    <sheetView tabSelected="1" view="pageBreakPreview" topLeftCell="A76" zoomScale="60" zoomScaleNormal="100" workbookViewId="0">
      <selection activeCell="H13" sqref="H13"/>
    </sheetView>
  </sheetViews>
  <sheetFormatPr defaultRowHeight="14.4" x14ac:dyDescent="0.3"/>
  <cols>
    <col min="1" max="1" width="6" style="1" customWidth="1"/>
    <col min="2" max="2" width="44.33203125" style="13" customWidth="1"/>
    <col min="3" max="3" width="18" customWidth="1"/>
    <col min="4" max="4" width="12.88671875" style="3" customWidth="1"/>
    <col min="5" max="5" width="11.5546875" style="3" hidden="1" customWidth="1"/>
    <col min="6" max="6" width="0" style="2" hidden="1" customWidth="1"/>
    <col min="7" max="7" width="11.109375" style="2" hidden="1" customWidth="1"/>
    <col min="8" max="8" width="12.21875" style="2" customWidth="1"/>
    <col min="9" max="12" width="8.88671875" style="2"/>
  </cols>
  <sheetData>
    <row r="1" spans="1:12" s="5" customFormat="1" x14ac:dyDescent="0.3">
      <c r="A1" s="4"/>
      <c r="B1" s="38" t="s">
        <v>115</v>
      </c>
      <c r="C1" s="38"/>
      <c r="D1" s="38"/>
      <c r="E1" s="38"/>
    </row>
    <row r="2" spans="1:12" s="8" customFormat="1" x14ac:dyDescent="0.3">
      <c r="A2" s="4"/>
      <c r="B2" s="14" t="s">
        <v>6</v>
      </c>
      <c r="C2" s="15"/>
      <c r="D2" s="15"/>
      <c r="E2" s="15"/>
    </row>
    <row r="3" spans="1:12" s="8" customFormat="1" x14ac:dyDescent="0.3">
      <c r="A3" s="4"/>
      <c r="B3" s="16" t="s">
        <v>10</v>
      </c>
      <c r="C3" s="16"/>
      <c r="D3" s="16"/>
      <c r="E3" s="16"/>
    </row>
    <row r="4" spans="1:12" s="5" customFormat="1" ht="18.600000000000001" customHeight="1" x14ac:dyDescent="0.3">
      <c r="A4" s="4"/>
      <c r="B4" s="12"/>
      <c r="C4" s="6" t="s">
        <v>0</v>
      </c>
      <c r="D4" s="10">
        <v>1977</v>
      </c>
    </row>
    <row r="5" spans="1:12" ht="29.4" customHeight="1" x14ac:dyDescent="0.3">
      <c r="A5" s="9"/>
      <c r="B5" s="17" t="s">
        <v>1</v>
      </c>
      <c r="C5" s="17"/>
      <c r="D5" s="7" t="s">
        <v>7</v>
      </c>
      <c r="F5"/>
      <c r="G5"/>
      <c r="H5"/>
      <c r="I5"/>
      <c r="J5"/>
      <c r="K5"/>
      <c r="L5"/>
    </row>
    <row r="6" spans="1:12" s="5" customFormat="1" x14ac:dyDescent="0.3">
      <c r="A6" s="4"/>
      <c r="B6" s="12"/>
      <c r="C6" s="6" t="s">
        <v>2</v>
      </c>
      <c r="D6" s="10">
        <v>5</v>
      </c>
    </row>
    <row r="7" spans="1:12" s="5" customFormat="1" x14ac:dyDescent="0.3">
      <c r="A7" s="4"/>
      <c r="B7" s="12"/>
      <c r="C7" s="6" t="s">
        <v>3</v>
      </c>
      <c r="D7" s="10">
        <v>4</v>
      </c>
    </row>
    <row r="8" spans="1:12" s="5" customFormat="1" x14ac:dyDescent="0.3">
      <c r="A8" s="4"/>
      <c r="B8" s="12"/>
      <c r="C8" s="6" t="s">
        <v>4</v>
      </c>
      <c r="D8" s="10">
        <v>70</v>
      </c>
    </row>
    <row r="9" spans="1:12" s="5" customFormat="1" x14ac:dyDescent="0.3">
      <c r="A9" s="4"/>
      <c r="B9" s="12"/>
      <c r="C9" s="6" t="s">
        <v>9</v>
      </c>
      <c r="D9" s="37">
        <v>3431.9</v>
      </c>
    </row>
    <row r="10" spans="1:12" s="5" customFormat="1" x14ac:dyDescent="0.3">
      <c r="A10" s="4"/>
      <c r="B10" s="12"/>
      <c r="C10" s="6" t="s">
        <v>5</v>
      </c>
      <c r="D10" s="11">
        <v>288.5</v>
      </c>
    </row>
    <row r="11" spans="1:12" s="5" customFormat="1" x14ac:dyDescent="0.3">
      <c r="A11" s="4"/>
      <c r="B11" s="12"/>
      <c r="C11" s="6" t="s">
        <v>8</v>
      </c>
      <c r="D11" s="11">
        <f>1030.6-288.5</f>
        <v>742.09999999999991</v>
      </c>
    </row>
    <row r="13" spans="1:12" s="20" customFormat="1" ht="78" customHeight="1" x14ac:dyDescent="0.25">
      <c r="A13" s="18" t="s">
        <v>11</v>
      </c>
      <c r="B13" s="19" t="s">
        <v>12</v>
      </c>
      <c r="C13" s="19" t="s">
        <v>13</v>
      </c>
      <c r="D13" s="27" t="s">
        <v>113</v>
      </c>
      <c r="E13" s="19" t="s">
        <v>14</v>
      </c>
      <c r="H13" s="27" t="s">
        <v>114</v>
      </c>
    </row>
    <row r="14" spans="1:12" s="20" customFormat="1" ht="13.2" x14ac:dyDescent="0.25">
      <c r="A14" s="22" t="s">
        <v>15</v>
      </c>
      <c r="B14" s="22"/>
      <c r="C14" s="22"/>
      <c r="D14" s="22"/>
      <c r="E14" s="22"/>
      <c r="G14" s="21"/>
    </row>
    <row r="15" spans="1:12" s="20" customFormat="1" ht="93" customHeight="1" x14ac:dyDescent="0.25">
      <c r="A15" s="19">
        <v>1</v>
      </c>
      <c r="B15" s="23" t="s">
        <v>16</v>
      </c>
      <c r="C15" s="19" t="s">
        <v>17</v>
      </c>
      <c r="D15" s="24">
        <f>E15*G15*12</f>
        <v>40770.972000000002</v>
      </c>
      <c r="E15" s="25">
        <v>0.99</v>
      </c>
      <c r="G15" s="26">
        <v>3431.9</v>
      </c>
      <c r="H15" s="24">
        <f>D15</f>
        <v>40770.972000000002</v>
      </c>
    </row>
    <row r="16" spans="1:12" s="20" customFormat="1" ht="42.75" customHeight="1" x14ac:dyDescent="0.25">
      <c r="A16" s="19">
        <v>2</v>
      </c>
      <c r="B16" s="23" t="s">
        <v>18</v>
      </c>
      <c r="C16" s="19" t="s">
        <v>19</v>
      </c>
      <c r="D16" s="24"/>
      <c r="E16" s="25"/>
      <c r="G16" s="26"/>
      <c r="H16" s="24"/>
    </row>
    <row r="17" spans="1:8" s="20" customFormat="1" ht="30.75" customHeight="1" x14ac:dyDescent="0.25">
      <c r="A17" s="19">
        <v>3</v>
      </c>
      <c r="B17" s="23" t="s">
        <v>20</v>
      </c>
      <c r="C17" s="19" t="s">
        <v>21</v>
      </c>
      <c r="D17" s="24"/>
      <c r="E17" s="25"/>
      <c r="G17" s="26"/>
      <c r="H17" s="24"/>
    </row>
    <row r="18" spans="1:8" s="20" customFormat="1" ht="40.5" customHeight="1" x14ac:dyDescent="0.25">
      <c r="A18" s="19">
        <v>4</v>
      </c>
      <c r="B18" s="23" t="s">
        <v>22</v>
      </c>
      <c r="C18" s="19" t="s">
        <v>19</v>
      </c>
      <c r="D18" s="24"/>
      <c r="E18" s="25"/>
      <c r="G18" s="26"/>
      <c r="H18" s="24"/>
    </row>
    <row r="19" spans="1:8" s="20" customFormat="1" ht="55.5" customHeight="1" x14ac:dyDescent="0.25">
      <c r="A19" s="19">
        <v>5</v>
      </c>
      <c r="B19" s="23" t="s">
        <v>23</v>
      </c>
      <c r="C19" s="19" t="s">
        <v>19</v>
      </c>
      <c r="D19" s="24"/>
      <c r="E19" s="25"/>
      <c r="G19" s="26"/>
      <c r="H19" s="24"/>
    </row>
    <row r="20" spans="1:8" s="20" customFormat="1" ht="32.25" customHeight="1" x14ac:dyDescent="0.25">
      <c r="A20" s="19">
        <v>6</v>
      </c>
      <c r="B20" s="23" t="s">
        <v>24</v>
      </c>
      <c r="C20" s="19"/>
      <c r="D20" s="27">
        <f>E20*G20*12</f>
        <v>5353.764000000001</v>
      </c>
      <c r="E20" s="19">
        <v>0.13</v>
      </c>
      <c r="G20" s="28">
        <f>G15</f>
        <v>3431.9</v>
      </c>
      <c r="H20" s="27">
        <f>D20</f>
        <v>5353.764000000001</v>
      </c>
    </row>
    <row r="21" spans="1:8" s="20" customFormat="1" ht="13.2" x14ac:dyDescent="0.25">
      <c r="A21" s="22" t="s">
        <v>25</v>
      </c>
      <c r="B21" s="22"/>
      <c r="C21" s="22"/>
      <c r="D21" s="22"/>
      <c r="E21" s="22"/>
      <c r="G21" s="21"/>
    </row>
    <row r="22" spans="1:8" s="20" customFormat="1" ht="27.6" customHeight="1" x14ac:dyDescent="0.25">
      <c r="A22" s="19">
        <v>1</v>
      </c>
      <c r="B22" s="23" t="s">
        <v>26</v>
      </c>
      <c r="C22" s="19" t="s">
        <v>27</v>
      </c>
      <c r="D22" s="24">
        <f>E22*G22*12</f>
        <v>56832.263999999996</v>
      </c>
      <c r="E22" s="25">
        <v>1.38</v>
      </c>
      <c r="G22" s="26">
        <f>G15</f>
        <v>3431.9</v>
      </c>
      <c r="H22" s="24">
        <f>D22</f>
        <v>56832.263999999996</v>
      </c>
    </row>
    <row r="23" spans="1:8" s="20" customFormat="1" ht="28.8" customHeight="1" x14ac:dyDescent="0.25">
      <c r="A23" s="19">
        <v>2</v>
      </c>
      <c r="B23" s="23" t="s">
        <v>28</v>
      </c>
      <c r="C23" s="19" t="s">
        <v>29</v>
      </c>
      <c r="D23" s="24"/>
      <c r="E23" s="25"/>
      <c r="G23" s="26"/>
      <c r="H23" s="24"/>
    </row>
    <row r="24" spans="1:8" s="20" customFormat="1" ht="81" customHeight="1" x14ac:dyDescent="0.25">
      <c r="A24" s="19">
        <v>3</v>
      </c>
      <c r="B24" s="23" t="s">
        <v>30</v>
      </c>
      <c r="C24" s="19" t="s">
        <v>29</v>
      </c>
      <c r="D24" s="24"/>
      <c r="E24" s="25"/>
      <c r="G24" s="26"/>
      <c r="H24" s="24"/>
    </row>
    <row r="25" spans="1:8" s="20" customFormat="1" ht="28.8" customHeight="1" x14ac:dyDescent="0.25">
      <c r="A25" s="19">
        <v>4</v>
      </c>
      <c r="B25" s="23" t="s">
        <v>31</v>
      </c>
      <c r="C25" s="19" t="s">
        <v>19</v>
      </c>
      <c r="D25" s="27">
        <f>E25*G25*12</f>
        <v>11119.356</v>
      </c>
      <c r="E25" s="19">
        <v>0.27</v>
      </c>
      <c r="G25" s="28">
        <f>G15</f>
        <v>3431.9</v>
      </c>
      <c r="H25" s="27">
        <f>D25</f>
        <v>11119.356</v>
      </c>
    </row>
    <row r="26" spans="1:8" s="20" customFormat="1" ht="13.2" x14ac:dyDescent="0.25">
      <c r="A26" s="22" t="s">
        <v>32</v>
      </c>
      <c r="B26" s="22"/>
      <c r="C26" s="22"/>
      <c r="D26" s="22"/>
      <c r="E26" s="22"/>
      <c r="G26" s="21"/>
    </row>
    <row r="27" spans="1:8" s="20" customFormat="1" ht="13.2" x14ac:dyDescent="0.25">
      <c r="A27" s="29" t="s">
        <v>33</v>
      </c>
      <c r="B27" s="29"/>
      <c r="C27" s="29"/>
      <c r="D27" s="24">
        <f>E27*G27*12</f>
        <v>168849.47999999998</v>
      </c>
      <c r="E27" s="30">
        <v>4.0999999999999996</v>
      </c>
      <c r="G27" s="31">
        <f>G15</f>
        <v>3431.9</v>
      </c>
      <c r="H27" s="24">
        <f>D27</f>
        <v>168849.47999999998</v>
      </c>
    </row>
    <row r="28" spans="1:8" s="20" customFormat="1" ht="16.8" customHeight="1" x14ac:dyDescent="0.25">
      <c r="A28" s="19">
        <v>1</v>
      </c>
      <c r="B28" s="23" t="s">
        <v>34</v>
      </c>
      <c r="C28" s="19" t="s">
        <v>35</v>
      </c>
      <c r="D28" s="24"/>
      <c r="E28" s="30"/>
      <c r="G28" s="31"/>
      <c r="H28" s="24"/>
    </row>
    <row r="29" spans="1:8" s="20" customFormat="1" ht="57" customHeight="1" x14ac:dyDescent="0.25">
      <c r="A29" s="19">
        <v>2</v>
      </c>
      <c r="B29" s="23" t="s">
        <v>36</v>
      </c>
      <c r="C29" s="19" t="s">
        <v>37</v>
      </c>
      <c r="D29" s="24"/>
      <c r="E29" s="30"/>
      <c r="G29" s="31"/>
      <c r="H29" s="24"/>
    </row>
    <row r="30" spans="1:8" s="20" customFormat="1" ht="18.600000000000001" customHeight="1" x14ac:dyDescent="0.25">
      <c r="A30" s="19">
        <v>3</v>
      </c>
      <c r="B30" s="23" t="s">
        <v>38</v>
      </c>
      <c r="C30" s="19" t="s">
        <v>39</v>
      </c>
      <c r="D30" s="24"/>
      <c r="E30" s="30"/>
      <c r="G30" s="31"/>
      <c r="H30" s="24"/>
    </row>
    <row r="31" spans="1:8" s="20" customFormat="1" ht="29.4" customHeight="1" x14ac:dyDescent="0.25">
      <c r="A31" s="19">
        <v>4</v>
      </c>
      <c r="B31" s="23" t="s">
        <v>40</v>
      </c>
      <c r="C31" s="19" t="s">
        <v>41</v>
      </c>
      <c r="D31" s="24"/>
      <c r="E31" s="30"/>
      <c r="G31" s="31"/>
      <c r="H31" s="24"/>
    </row>
    <row r="32" spans="1:8" s="20" customFormat="1" ht="16.2" customHeight="1" x14ac:dyDescent="0.25">
      <c r="A32" s="19">
        <v>5</v>
      </c>
      <c r="B32" s="23" t="s">
        <v>42</v>
      </c>
      <c r="C32" s="32" t="s">
        <v>43</v>
      </c>
      <c r="D32" s="24"/>
      <c r="E32" s="30"/>
      <c r="G32" s="31"/>
      <c r="H32" s="24"/>
    </row>
    <row r="33" spans="1:8" s="20" customFormat="1" ht="13.2" x14ac:dyDescent="0.25">
      <c r="A33" s="29" t="s">
        <v>44</v>
      </c>
      <c r="B33" s="29"/>
      <c r="C33" s="29"/>
      <c r="D33" s="24"/>
      <c r="E33" s="30"/>
      <c r="G33" s="31"/>
      <c r="H33" s="24"/>
    </row>
    <row r="34" spans="1:8" s="20" customFormat="1" ht="28.2" customHeight="1" x14ac:dyDescent="0.25">
      <c r="A34" s="19">
        <v>6</v>
      </c>
      <c r="B34" s="23" t="s">
        <v>45</v>
      </c>
      <c r="C34" s="19" t="s">
        <v>21</v>
      </c>
      <c r="D34" s="24"/>
      <c r="E34" s="30"/>
      <c r="G34" s="31"/>
      <c r="H34" s="24"/>
    </row>
    <row r="35" spans="1:8" s="20" customFormat="1" ht="39.6" customHeight="1" x14ac:dyDescent="0.25">
      <c r="A35" s="19">
        <v>7</v>
      </c>
      <c r="B35" s="23" t="s">
        <v>46</v>
      </c>
      <c r="C35" s="19" t="s">
        <v>21</v>
      </c>
      <c r="D35" s="24"/>
      <c r="E35" s="30"/>
      <c r="G35" s="31"/>
      <c r="H35" s="24"/>
    </row>
    <row r="36" spans="1:8" s="20" customFormat="1" ht="42.6" customHeight="1" x14ac:dyDescent="0.25">
      <c r="A36" s="19">
        <v>8</v>
      </c>
      <c r="B36" s="23" t="s">
        <v>47</v>
      </c>
      <c r="C36" s="19" t="s">
        <v>35</v>
      </c>
      <c r="D36" s="24"/>
      <c r="E36" s="30"/>
      <c r="G36" s="31"/>
      <c r="H36" s="24"/>
    </row>
    <row r="37" spans="1:8" s="20" customFormat="1" ht="19.2" customHeight="1" x14ac:dyDescent="0.25">
      <c r="A37" s="19">
        <v>9</v>
      </c>
      <c r="B37" s="23" t="s">
        <v>48</v>
      </c>
      <c r="C37" s="19" t="s">
        <v>35</v>
      </c>
      <c r="D37" s="24"/>
      <c r="E37" s="30"/>
      <c r="G37" s="31"/>
      <c r="H37" s="24"/>
    </row>
    <row r="38" spans="1:8" s="20" customFormat="1" ht="28.2" customHeight="1" x14ac:dyDescent="0.25">
      <c r="A38" s="19">
        <v>10</v>
      </c>
      <c r="B38" s="23" t="s">
        <v>36</v>
      </c>
      <c r="C38" s="19" t="s">
        <v>49</v>
      </c>
      <c r="D38" s="24"/>
      <c r="E38" s="30"/>
      <c r="G38" s="31"/>
      <c r="H38" s="24"/>
    </row>
    <row r="39" spans="1:8" s="20" customFormat="1" ht="21.75" customHeight="1" x14ac:dyDescent="0.25">
      <c r="A39" s="19">
        <v>11</v>
      </c>
      <c r="B39" s="23" t="s">
        <v>50</v>
      </c>
      <c r="C39" s="19" t="s">
        <v>35</v>
      </c>
      <c r="D39" s="24"/>
      <c r="E39" s="30"/>
      <c r="G39" s="31"/>
      <c r="H39" s="24"/>
    </row>
    <row r="40" spans="1:8" s="20" customFormat="1" ht="13.2" x14ac:dyDescent="0.25">
      <c r="A40" s="22" t="s">
        <v>51</v>
      </c>
      <c r="B40" s="22"/>
      <c r="C40" s="22"/>
      <c r="D40" s="22"/>
      <c r="E40" s="22"/>
      <c r="G40" s="21"/>
    </row>
    <row r="41" spans="1:8" s="20" customFormat="1" ht="13.2" x14ac:dyDescent="0.25">
      <c r="A41" s="29" t="s">
        <v>52</v>
      </c>
      <c r="B41" s="29"/>
      <c r="C41" s="29"/>
      <c r="D41" s="24">
        <f>E41*G41*12</f>
        <v>45301.080000000009</v>
      </c>
      <c r="E41" s="30">
        <v>1.1000000000000001</v>
      </c>
      <c r="G41" s="31">
        <f>G15</f>
        <v>3431.9</v>
      </c>
      <c r="H41" s="24">
        <f>D41</f>
        <v>45301.080000000009</v>
      </c>
    </row>
    <row r="42" spans="1:8" s="20" customFormat="1" ht="98.25" customHeight="1" x14ac:dyDescent="0.25">
      <c r="A42" s="19">
        <v>1</v>
      </c>
      <c r="B42" s="23" t="s">
        <v>53</v>
      </c>
      <c r="C42" s="19" t="s">
        <v>54</v>
      </c>
      <c r="D42" s="24"/>
      <c r="E42" s="30"/>
      <c r="G42" s="31"/>
      <c r="H42" s="24"/>
    </row>
    <row r="43" spans="1:8" s="20" customFormat="1" ht="55.8" customHeight="1" x14ac:dyDescent="0.25">
      <c r="A43" s="19">
        <v>2</v>
      </c>
      <c r="B43" s="23" t="s">
        <v>55</v>
      </c>
      <c r="C43" s="19" t="s">
        <v>54</v>
      </c>
      <c r="D43" s="24"/>
      <c r="E43" s="30"/>
      <c r="G43" s="31"/>
      <c r="H43" s="24"/>
    </row>
    <row r="44" spans="1:8" s="20" customFormat="1" ht="17.399999999999999" customHeight="1" x14ac:dyDescent="0.25">
      <c r="A44" s="19">
        <v>3</v>
      </c>
      <c r="B44" s="23" t="s">
        <v>56</v>
      </c>
      <c r="C44" s="19" t="s">
        <v>19</v>
      </c>
      <c r="D44" s="24"/>
      <c r="E44" s="30"/>
      <c r="G44" s="31"/>
      <c r="H44" s="24"/>
    </row>
    <row r="45" spans="1:8" s="20" customFormat="1" ht="27.75" customHeight="1" x14ac:dyDescent="0.25">
      <c r="A45" s="19">
        <v>4</v>
      </c>
      <c r="B45" s="23" t="s">
        <v>57</v>
      </c>
      <c r="C45" s="19" t="s">
        <v>58</v>
      </c>
      <c r="D45" s="24"/>
      <c r="E45" s="30"/>
      <c r="G45" s="31"/>
      <c r="H45" s="24"/>
    </row>
    <row r="46" spans="1:8" s="20" customFormat="1" ht="13.2" x14ac:dyDescent="0.25">
      <c r="A46" s="29" t="s">
        <v>59</v>
      </c>
      <c r="B46" s="29"/>
      <c r="C46" s="29"/>
      <c r="D46" s="24">
        <f>E46*G46*12</f>
        <v>61362.372000000003</v>
      </c>
      <c r="E46" s="25">
        <v>1.49</v>
      </c>
      <c r="G46" s="26">
        <f>G15</f>
        <v>3431.9</v>
      </c>
      <c r="H46" s="24">
        <f>D46</f>
        <v>61362.372000000003</v>
      </c>
    </row>
    <row r="47" spans="1:8" s="20" customFormat="1" ht="40.799999999999997" customHeight="1" x14ac:dyDescent="0.25">
      <c r="A47" s="19">
        <v>1</v>
      </c>
      <c r="B47" s="23" t="s">
        <v>60</v>
      </c>
      <c r="C47" s="19" t="s">
        <v>54</v>
      </c>
      <c r="D47" s="24"/>
      <c r="E47" s="25"/>
      <c r="G47" s="26"/>
      <c r="H47" s="24"/>
    </row>
    <row r="48" spans="1:8" s="20" customFormat="1" ht="13.2" x14ac:dyDescent="0.25">
      <c r="A48" s="29" t="s">
        <v>61</v>
      </c>
      <c r="B48" s="29"/>
      <c r="C48" s="29"/>
      <c r="D48" s="24">
        <f>E48*G48*12</f>
        <v>137962.38</v>
      </c>
      <c r="E48" s="25">
        <v>3.35</v>
      </c>
      <c r="G48" s="26">
        <f>G15</f>
        <v>3431.9</v>
      </c>
      <c r="H48" s="24">
        <f>D48</f>
        <v>137962.38</v>
      </c>
    </row>
    <row r="49" spans="1:8" s="20" customFormat="1" ht="43.8" customHeight="1" x14ac:dyDescent="0.25">
      <c r="A49" s="19">
        <v>1</v>
      </c>
      <c r="B49" s="23" t="s">
        <v>62</v>
      </c>
      <c r="C49" s="19" t="s">
        <v>19</v>
      </c>
      <c r="D49" s="24"/>
      <c r="E49" s="25"/>
      <c r="G49" s="26"/>
      <c r="H49" s="24"/>
    </row>
    <row r="50" spans="1:8" s="20" customFormat="1" ht="25.5" customHeight="1" x14ac:dyDescent="0.25">
      <c r="A50" s="19">
        <v>2</v>
      </c>
      <c r="B50" s="23" t="s">
        <v>63</v>
      </c>
      <c r="C50" s="19" t="s">
        <v>54</v>
      </c>
      <c r="D50" s="24"/>
      <c r="E50" s="25"/>
      <c r="G50" s="26"/>
      <c r="H50" s="24"/>
    </row>
    <row r="51" spans="1:8" s="20" customFormat="1" ht="19.2" customHeight="1" x14ac:dyDescent="0.25">
      <c r="A51" s="19">
        <v>3</v>
      </c>
      <c r="B51" s="23" t="s">
        <v>64</v>
      </c>
      <c r="C51" s="19" t="s">
        <v>19</v>
      </c>
      <c r="D51" s="24"/>
      <c r="E51" s="25"/>
      <c r="G51" s="26"/>
      <c r="H51" s="24"/>
    </row>
    <row r="52" spans="1:8" s="20" customFormat="1" ht="45.75" customHeight="1" x14ac:dyDescent="0.25">
      <c r="A52" s="19">
        <v>4</v>
      </c>
      <c r="B52" s="23" t="s">
        <v>65</v>
      </c>
      <c r="C52" s="19" t="s">
        <v>19</v>
      </c>
      <c r="D52" s="24"/>
      <c r="E52" s="25"/>
      <c r="G52" s="26"/>
      <c r="H52" s="24"/>
    </row>
    <row r="53" spans="1:8" s="20" customFormat="1" ht="43.2" customHeight="1" x14ac:dyDescent="0.25">
      <c r="A53" s="19">
        <v>5</v>
      </c>
      <c r="B53" s="23" t="s">
        <v>66</v>
      </c>
      <c r="C53" s="19" t="s">
        <v>54</v>
      </c>
      <c r="D53" s="24"/>
      <c r="E53" s="25"/>
      <c r="G53" s="26"/>
      <c r="H53" s="24"/>
    </row>
    <row r="54" spans="1:8" s="20" customFormat="1" ht="13.2" x14ac:dyDescent="0.25">
      <c r="A54" s="29" t="s">
        <v>67</v>
      </c>
      <c r="B54" s="29"/>
      <c r="C54" s="29"/>
      <c r="D54" s="24">
        <f>E54*G54*12</f>
        <v>67951.62</v>
      </c>
      <c r="E54" s="25">
        <v>1.65</v>
      </c>
      <c r="G54" s="26">
        <f>G15</f>
        <v>3431.9</v>
      </c>
      <c r="H54" s="24">
        <f>D54</f>
        <v>67951.62</v>
      </c>
    </row>
    <row r="55" spans="1:8" s="20" customFormat="1" ht="71.25" customHeight="1" x14ac:dyDescent="0.25">
      <c r="A55" s="19">
        <v>1</v>
      </c>
      <c r="B55" s="23" t="s">
        <v>68</v>
      </c>
      <c r="C55" s="19" t="s">
        <v>19</v>
      </c>
      <c r="D55" s="24"/>
      <c r="E55" s="25"/>
      <c r="G55" s="26"/>
      <c r="H55" s="24"/>
    </row>
    <row r="56" spans="1:8" s="20" customFormat="1" ht="67.2" customHeight="1" x14ac:dyDescent="0.25">
      <c r="A56" s="19">
        <v>2</v>
      </c>
      <c r="B56" s="23" t="s">
        <v>69</v>
      </c>
      <c r="C56" s="19" t="s">
        <v>54</v>
      </c>
      <c r="D56" s="24"/>
      <c r="E56" s="25"/>
      <c r="G56" s="26"/>
      <c r="H56" s="24"/>
    </row>
    <row r="57" spans="1:8" s="20" customFormat="1" ht="41.25" customHeight="1" x14ac:dyDescent="0.25">
      <c r="A57" s="19">
        <v>3</v>
      </c>
      <c r="B57" s="23" t="s">
        <v>70</v>
      </c>
      <c r="C57" s="19" t="s">
        <v>54</v>
      </c>
      <c r="D57" s="24"/>
      <c r="E57" s="25"/>
      <c r="G57" s="26"/>
      <c r="H57" s="24"/>
    </row>
    <row r="58" spans="1:8" s="20" customFormat="1" ht="13.2" x14ac:dyDescent="0.25">
      <c r="A58" s="29" t="s">
        <v>71</v>
      </c>
      <c r="B58" s="29"/>
      <c r="C58" s="29"/>
      <c r="D58" s="29"/>
      <c r="E58" s="29"/>
      <c r="G58" s="21"/>
    </row>
    <row r="59" spans="1:8" s="20" customFormat="1" ht="71.25" customHeight="1" x14ac:dyDescent="0.25">
      <c r="A59" s="19">
        <v>1</v>
      </c>
      <c r="B59" s="23" t="s">
        <v>72</v>
      </c>
      <c r="C59" s="19" t="s">
        <v>58</v>
      </c>
      <c r="D59" s="24">
        <f>E59*G59*12</f>
        <v>130549.476</v>
      </c>
      <c r="E59" s="25">
        <v>3.17</v>
      </c>
      <c r="G59" s="26">
        <f>G15</f>
        <v>3431.9</v>
      </c>
      <c r="H59" s="24">
        <f>D59</f>
        <v>130549.476</v>
      </c>
    </row>
    <row r="60" spans="1:8" s="20" customFormat="1" ht="30.6" customHeight="1" x14ac:dyDescent="0.25">
      <c r="A60" s="19">
        <v>2</v>
      </c>
      <c r="B60" s="23" t="s">
        <v>73</v>
      </c>
      <c r="C60" s="19" t="s">
        <v>74</v>
      </c>
      <c r="D60" s="24"/>
      <c r="E60" s="25"/>
      <c r="G60" s="26"/>
      <c r="H60" s="24"/>
    </row>
    <row r="61" spans="1:8" s="20" customFormat="1" ht="13.2" x14ac:dyDescent="0.25">
      <c r="A61" s="29" t="s">
        <v>75</v>
      </c>
      <c r="B61" s="29"/>
      <c r="C61" s="29"/>
      <c r="D61" s="29"/>
      <c r="E61" s="29"/>
      <c r="G61" s="21"/>
    </row>
    <row r="62" spans="1:8" s="20" customFormat="1" ht="78.75" customHeight="1" x14ac:dyDescent="0.25">
      <c r="A62" s="19">
        <v>1</v>
      </c>
      <c r="B62" s="23" t="s">
        <v>76</v>
      </c>
      <c r="C62" s="19" t="s">
        <v>77</v>
      </c>
      <c r="D62" s="24">
        <f>E62*G62*12</f>
        <v>179145.18</v>
      </c>
      <c r="E62" s="25">
        <v>4.3499999999999996</v>
      </c>
      <c r="G62" s="26">
        <f>G15</f>
        <v>3431.9</v>
      </c>
      <c r="H62" s="24">
        <f>D62</f>
        <v>179145.18</v>
      </c>
    </row>
    <row r="63" spans="1:8" s="20" customFormat="1" ht="70.5" customHeight="1" x14ac:dyDescent="0.25">
      <c r="A63" s="19">
        <v>2</v>
      </c>
      <c r="B63" s="23" t="s">
        <v>78</v>
      </c>
      <c r="C63" s="19" t="s">
        <v>77</v>
      </c>
      <c r="D63" s="24"/>
      <c r="E63" s="25"/>
      <c r="G63" s="26"/>
      <c r="H63" s="24"/>
    </row>
    <row r="64" spans="1:8" s="20" customFormat="1" ht="67.5" customHeight="1" x14ac:dyDescent="0.25">
      <c r="A64" s="25">
        <v>3</v>
      </c>
      <c r="B64" s="23" t="s">
        <v>79</v>
      </c>
      <c r="C64" s="25" t="s">
        <v>80</v>
      </c>
      <c r="D64" s="24"/>
      <c r="E64" s="25"/>
      <c r="G64" s="26"/>
      <c r="H64" s="24"/>
    </row>
    <row r="65" spans="1:8" s="20" customFormat="1" ht="15" customHeight="1" x14ac:dyDescent="0.25">
      <c r="A65" s="25"/>
      <c r="B65" s="33" t="s">
        <v>81</v>
      </c>
      <c r="C65" s="25"/>
      <c r="D65" s="24"/>
      <c r="E65" s="25"/>
      <c r="G65" s="26"/>
      <c r="H65" s="24"/>
    </row>
    <row r="66" spans="1:8" s="20" customFormat="1" ht="69.75" customHeight="1" x14ac:dyDescent="0.25">
      <c r="A66" s="25"/>
      <c r="B66" s="33"/>
      <c r="C66" s="25"/>
      <c r="D66" s="24"/>
      <c r="E66" s="25"/>
      <c r="G66" s="26"/>
      <c r="H66" s="24"/>
    </row>
    <row r="67" spans="1:8" s="20" customFormat="1" ht="30.75" customHeight="1" x14ac:dyDescent="0.25">
      <c r="A67" s="25"/>
      <c r="B67" s="23" t="s">
        <v>82</v>
      </c>
      <c r="C67" s="25"/>
      <c r="D67" s="24"/>
      <c r="E67" s="25"/>
      <c r="G67" s="26"/>
      <c r="H67" s="24"/>
    </row>
    <row r="68" spans="1:8" s="20" customFormat="1" ht="67.2" customHeight="1" x14ac:dyDescent="0.25">
      <c r="A68" s="25"/>
      <c r="B68" s="23" t="s">
        <v>83</v>
      </c>
      <c r="C68" s="25"/>
      <c r="D68" s="24"/>
      <c r="E68" s="25"/>
      <c r="G68" s="26"/>
      <c r="H68" s="24"/>
    </row>
    <row r="69" spans="1:8" s="20" customFormat="1" ht="54.75" customHeight="1" x14ac:dyDescent="0.25">
      <c r="A69" s="25"/>
      <c r="B69" s="23" t="s">
        <v>84</v>
      </c>
      <c r="C69" s="25"/>
      <c r="D69" s="24"/>
      <c r="E69" s="25"/>
      <c r="G69" s="26"/>
      <c r="H69" s="24"/>
    </row>
    <row r="70" spans="1:8" s="20" customFormat="1" ht="80.25" customHeight="1" x14ac:dyDescent="0.25">
      <c r="A70" s="19">
        <v>4</v>
      </c>
      <c r="B70" s="23" t="s">
        <v>85</v>
      </c>
      <c r="C70" s="32" t="s">
        <v>86</v>
      </c>
      <c r="D70" s="24"/>
      <c r="E70" s="25"/>
      <c r="G70" s="26"/>
      <c r="H70" s="24"/>
    </row>
    <row r="71" spans="1:8" s="20" customFormat="1" ht="45.75" customHeight="1" x14ac:dyDescent="0.25">
      <c r="A71" s="19">
        <v>5</v>
      </c>
      <c r="B71" s="23" t="s">
        <v>87</v>
      </c>
      <c r="C71" s="19" t="s">
        <v>88</v>
      </c>
      <c r="D71" s="24"/>
      <c r="E71" s="25"/>
      <c r="G71" s="26"/>
      <c r="H71" s="24"/>
    </row>
    <row r="72" spans="1:8" s="20" customFormat="1" ht="42" customHeight="1" x14ac:dyDescent="0.25">
      <c r="A72" s="19">
        <v>6</v>
      </c>
      <c r="B72" s="23" t="s">
        <v>89</v>
      </c>
      <c r="C72" s="19" t="s">
        <v>90</v>
      </c>
      <c r="D72" s="24"/>
      <c r="E72" s="25"/>
      <c r="G72" s="26"/>
      <c r="H72" s="24"/>
    </row>
    <row r="73" spans="1:8" s="20" customFormat="1" ht="69" customHeight="1" x14ac:dyDescent="0.25">
      <c r="A73" s="19">
        <v>7</v>
      </c>
      <c r="B73" s="23" t="s">
        <v>91</v>
      </c>
      <c r="C73" s="19" t="s">
        <v>92</v>
      </c>
      <c r="D73" s="24"/>
      <c r="E73" s="25"/>
      <c r="G73" s="26"/>
      <c r="H73" s="24"/>
    </row>
    <row r="74" spans="1:8" s="20" customFormat="1" ht="53.25" customHeight="1" x14ac:dyDescent="0.25">
      <c r="A74" s="19">
        <v>8</v>
      </c>
      <c r="B74" s="23" t="s">
        <v>93</v>
      </c>
      <c r="C74" s="19" t="s">
        <v>54</v>
      </c>
      <c r="D74" s="24"/>
      <c r="E74" s="25"/>
      <c r="G74" s="26"/>
      <c r="H74" s="24"/>
    </row>
    <row r="75" spans="1:8" s="20" customFormat="1" ht="81" customHeight="1" x14ac:dyDescent="0.25">
      <c r="A75" s="19">
        <v>9</v>
      </c>
      <c r="B75" s="23" t="s">
        <v>94</v>
      </c>
      <c r="C75" s="19" t="s">
        <v>95</v>
      </c>
      <c r="D75" s="24"/>
      <c r="E75" s="25"/>
      <c r="G75" s="26"/>
      <c r="H75" s="24"/>
    </row>
    <row r="76" spans="1:8" s="20" customFormat="1" ht="115.2" customHeight="1" x14ac:dyDescent="0.25">
      <c r="A76" s="19">
        <v>10</v>
      </c>
      <c r="B76" s="23" t="s">
        <v>96</v>
      </c>
      <c r="C76" s="19" t="s">
        <v>97</v>
      </c>
      <c r="D76" s="24"/>
      <c r="E76" s="25"/>
      <c r="G76" s="26"/>
      <c r="H76" s="24"/>
    </row>
    <row r="77" spans="1:8" s="20" customFormat="1" ht="57" customHeight="1" x14ac:dyDescent="0.25">
      <c r="A77" s="19">
        <v>11</v>
      </c>
      <c r="B77" s="23" t="s">
        <v>98</v>
      </c>
      <c r="C77" s="19" t="s">
        <v>99</v>
      </c>
      <c r="D77" s="24"/>
      <c r="E77" s="25"/>
      <c r="G77" s="26"/>
      <c r="H77" s="24"/>
    </row>
    <row r="78" spans="1:8" s="20" customFormat="1" ht="27.6" customHeight="1" x14ac:dyDescent="0.25">
      <c r="A78" s="19">
        <v>12</v>
      </c>
      <c r="B78" s="23" t="s">
        <v>100</v>
      </c>
      <c r="C78" s="19" t="s">
        <v>101</v>
      </c>
      <c r="D78" s="24"/>
      <c r="E78" s="25"/>
      <c r="G78" s="26"/>
      <c r="H78" s="24"/>
    </row>
    <row r="79" spans="1:8" s="20" customFormat="1" ht="42" customHeight="1" x14ac:dyDescent="0.25">
      <c r="A79" s="19">
        <v>13</v>
      </c>
      <c r="B79" s="23" t="s">
        <v>102</v>
      </c>
      <c r="C79" s="19" t="s">
        <v>103</v>
      </c>
      <c r="D79" s="24"/>
      <c r="E79" s="25"/>
      <c r="G79" s="26"/>
      <c r="H79" s="24"/>
    </row>
    <row r="80" spans="1:8" s="20" customFormat="1" ht="103.5" customHeight="1" x14ac:dyDescent="0.25">
      <c r="A80" s="19">
        <v>14</v>
      </c>
      <c r="B80" s="23" t="s">
        <v>104</v>
      </c>
      <c r="C80" s="19" t="s">
        <v>105</v>
      </c>
      <c r="D80" s="24"/>
      <c r="E80" s="25"/>
      <c r="G80" s="26"/>
      <c r="H80" s="24"/>
    </row>
    <row r="81" spans="1:8" s="20" customFormat="1" ht="55.8" customHeight="1" x14ac:dyDescent="0.25">
      <c r="A81" s="19">
        <v>15</v>
      </c>
      <c r="B81" s="23" t="s">
        <v>106</v>
      </c>
      <c r="C81" s="19" t="s">
        <v>107</v>
      </c>
      <c r="D81" s="27">
        <f>E81*G81*12</f>
        <v>1647.3120000000001</v>
      </c>
      <c r="E81" s="19">
        <v>0.04</v>
      </c>
      <c r="G81" s="28">
        <f>G15</f>
        <v>3431.9</v>
      </c>
      <c r="H81" s="27">
        <f>D81</f>
        <v>1647.3120000000001</v>
      </c>
    </row>
    <row r="82" spans="1:8" s="20" customFormat="1" ht="13.2" x14ac:dyDescent="0.25">
      <c r="A82" s="29" t="s">
        <v>108</v>
      </c>
      <c r="B82" s="29"/>
      <c r="C82" s="29"/>
      <c r="D82" s="29"/>
      <c r="E82" s="29"/>
      <c r="G82" s="21"/>
    </row>
    <row r="83" spans="1:8" s="20" customFormat="1" ht="16.8" customHeight="1" x14ac:dyDescent="0.25">
      <c r="A83" s="19">
        <v>1</v>
      </c>
      <c r="B83" s="23" t="s">
        <v>109</v>
      </c>
      <c r="C83" s="25" t="s">
        <v>110</v>
      </c>
      <c r="D83" s="24">
        <f>E83*G83*12</f>
        <v>164731.20000000001</v>
      </c>
      <c r="E83" s="30">
        <v>4</v>
      </c>
      <c r="G83" s="31">
        <f>G15</f>
        <v>3431.9</v>
      </c>
      <c r="H83" s="24">
        <f>D83</f>
        <v>164731.20000000001</v>
      </c>
    </row>
    <row r="84" spans="1:8" s="20" customFormat="1" ht="20.25" customHeight="1" x14ac:dyDescent="0.25">
      <c r="A84" s="19">
        <v>2</v>
      </c>
      <c r="B84" s="23" t="s">
        <v>111</v>
      </c>
      <c r="C84" s="25"/>
      <c r="D84" s="24"/>
      <c r="E84" s="30"/>
      <c r="G84" s="31"/>
      <c r="H84" s="24"/>
    </row>
    <row r="85" spans="1:8" s="20" customFormat="1" ht="20.399999999999999" customHeight="1" x14ac:dyDescent="0.25">
      <c r="A85" s="34" t="s">
        <v>112</v>
      </c>
      <c r="B85" s="34"/>
      <c r="C85" s="34"/>
      <c r="D85" s="35">
        <f>D15+D20+D22+D25+D27+D41+D46+D48+D54+D59+D62+D81+D83</f>
        <v>1071576.4560000002</v>
      </c>
      <c r="E85" s="19"/>
      <c r="G85" s="36" t="e">
        <f>#REF!*3431.9*12</f>
        <v>#REF!</v>
      </c>
      <c r="H85" s="35">
        <f>D85</f>
        <v>1071576.4560000002</v>
      </c>
    </row>
  </sheetData>
  <mergeCells count="61">
    <mergeCell ref="A85:C85"/>
    <mergeCell ref="H15:H19"/>
    <mergeCell ref="H22:H24"/>
    <mergeCell ref="H27:H39"/>
    <mergeCell ref="H41:H45"/>
    <mergeCell ref="H46:H47"/>
    <mergeCell ref="H48:H53"/>
    <mergeCell ref="H54:H57"/>
    <mergeCell ref="H59:H60"/>
    <mergeCell ref="H62:H80"/>
    <mergeCell ref="H83:H84"/>
    <mergeCell ref="A82:E82"/>
    <mergeCell ref="C83:C84"/>
    <mergeCell ref="D83:D84"/>
    <mergeCell ref="E83:E84"/>
    <mergeCell ref="G83:G84"/>
    <mergeCell ref="D59:D60"/>
    <mergeCell ref="E59:E60"/>
    <mergeCell ref="G59:G60"/>
    <mergeCell ref="A61:E61"/>
    <mergeCell ref="D62:D80"/>
    <mergeCell ref="E62:E80"/>
    <mergeCell ref="G62:G80"/>
    <mergeCell ref="A64:A69"/>
    <mergeCell ref="C64:C69"/>
    <mergeCell ref="B65:B66"/>
    <mergeCell ref="A54:C54"/>
    <mergeCell ref="D54:D57"/>
    <mergeCell ref="E54:E57"/>
    <mergeCell ref="G54:G57"/>
    <mergeCell ref="A58:E58"/>
    <mergeCell ref="A46:C46"/>
    <mergeCell ref="D46:D47"/>
    <mergeCell ref="E46:E47"/>
    <mergeCell ref="G46:G47"/>
    <mergeCell ref="A48:C48"/>
    <mergeCell ref="D48:D53"/>
    <mergeCell ref="E48:E53"/>
    <mergeCell ref="G48:G53"/>
    <mergeCell ref="A40:E40"/>
    <mergeCell ref="A41:C41"/>
    <mergeCell ref="D41:D45"/>
    <mergeCell ref="E41:E45"/>
    <mergeCell ref="G41:G45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B2:E2"/>
    <mergeCell ref="B3:E3"/>
    <mergeCell ref="B5:C5"/>
    <mergeCell ref="A14:E1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2023-01-19T05:40:22Z</dcterms:modified>
</cp:coreProperties>
</file>