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8" i="1" l="1"/>
  <c r="E18" i="1"/>
  <c r="G18" i="1"/>
  <c r="H18" i="1"/>
  <c r="I18" i="1"/>
  <c r="B18" i="1"/>
  <c r="I11" i="1"/>
  <c r="I9" i="1"/>
  <c r="I7" i="1" l="1"/>
  <c r="B19" i="1" l="1"/>
  <c r="I15" i="1" l="1"/>
  <c r="I13" i="1" l="1"/>
  <c r="I17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<sst xmlns="http://schemas.openxmlformats.org/spreadsheetml/2006/main" count="20" uniqueCount="20">
  <si>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</si>
  <si>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</si>
  <si>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</si>
  <si>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</si>
  <si>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</si>
  <si>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</si>
  <si>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</si>
  <si>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</si>
  <si>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</si>
  <si>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</si>
  <si>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</si>
  <si>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</si>
  <si>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</si>
  <si>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</si>
  <si>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</si>
  <si>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</si>
  <si>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Кирова, 255 Б</t>
  </si>
  <si>
    <t xml:space="preserve">Сведения за 2022 год о начислении платы за жилищные услуги. </t>
  </si>
  <si>
    <t>ХВ повышающий коэффициент</t>
  </si>
  <si>
    <t>Отведение сточных вод на содержание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</si>
</sst>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6" fillId="0" borderId="20" xfId="0" applyFont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13" zoomScale="115" zoomScaleNormal="115" workbookViewId="0">
      <selection activeCell="G19" sqref="G19"/>
    </sheetView>
  </sheetViews>
  <sheetFormatPr defaultRowHeight="15" x14ac:dyDescent="0.25"/>
  <cols>
    <col min="1" max="1" width="17.140625" style="1" customWidth="1"/>
    <col min="2" max="2" width="16.28515625" style="1" customWidth="1"/>
    <col min="3" max="3" width="16.140625" style="1" customWidth="1"/>
    <col min="4" max="4" width="17.28515625" style="1" customWidth="1"/>
    <col min="5" max="5" width="15.28515625" style="1" customWidth="1"/>
    <col min="6" max="7" width="16.140625" style="1" customWidth="1"/>
    <col min="8" max="8" width="17.7109375" style="1" customWidth="1"/>
    <col min="9" max="9" width="14.7109375" style="1" customWidth="1"/>
    <col min="10" max="10" width="10" bestFit="1" customWidth="1"/>
    <col min="11" max="11" width="11.140625" bestFit="1" customWidth="1"/>
  </cols>
  <sheetData>
    <row r="1" spans="1:11" ht="16.5" x14ac:dyDescent="0.25">
      <c r="A1" s="3"/>
      <c r="B1" s="36" t="s">
        <v>17</v>
      </c>
      <c r="C1" s="36"/>
      <c r="D1" s="36"/>
      <c r="E1" s="36"/>
      <c r="F1" s="36"/>
      <c r="G1" s="36"/>
      <c r="H1" s="36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3" t="s">
        <v>0</v>
      </c>
      <c r="B3" s="45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49" t="s">
        <v>8</v>
      </c>
    </row>
    <row r="4" spans="1:11" ht="12.75" customHeight="1" x14ac:dyDescent="0.25">
      <c r="A4" s="44"/>
      <c r="B4" s="46"/>
      <c r="C4" s="38"/>
      <c r="D4" s="38"/>
      <c r="E4" s="38"/>
      <c r="F4" s="38"/>
      <c r="G4" s="38"/>
      <c r="H4" s="38"/>
      <c r="I4" s="50"/>
    </row>
    <row r="5" spans="1:11" ht="28.5" customHeight="1" thickBot="1" x14ac:dyDescent="0.3">
      <c r="A5" s="44"/>
      <c r="B5" s="46"/>
      <c r="C5" s="38"/>
      <c r="D5" s="38"/>
      <c r="E5" s="38"/>
      <c r="F5" s="38"/>
      <c r="G5" s="38"/>
      <c r="H5" s="38"/>
      <c r="I5" s="50"/>
    </row>
    <row r="6" spans="1:11" ht="19.5" customHeight="1" x14ac:dyDescent="0.25">
      <c r="A6" s="30" t="s">
        <v>16</v>
      </c>
      <c r="B6" s="47" t="s">
        <v>13</v>
      </c>
      <c r="C6" s="47"/>
      <c r="D6" s="47"/>
      <c r="E6" s="47"/>
      <c r="F6" s="47"/>
      <c r="G6" s="47"/>
      <c r="H6" s="47"/>
      <c r="I6" s="48"/>
    </row>
    <row r="7" spans="1:11" ht="19.5" customHeight="1" x14ac:dyDescent="0.25">
      <c r="A7" s="31"/>
      <c r="B7" s="26">
        <v>513.67999999999995</v>
      </c>
      <c r="C7" s="5">
        <v>2767.2</v>
      </c>
      <c r="D7" s="5">
        <v>132.936744</v>
      </c>
      <c r="E7" s="5">
        <v>2777.93</v>
      </c>
      <c r="F7" s="6"/>
      <c r="G7" s="7">
        <v>-10.73</v>
      </c>
      <c r="H7" s="6">
        <v>2578.02</v>
      </c>
      <c r="I7" s="19">
        <f>B7+C7-H7</f>
        <v>702.85999999999967</v>
      </c>
      <c r="J7" s="35"/>
      <c r="K7" s="35"/>
    </row>
    <row r="8" spans="1:11" ht="19.5" customHeight="1" x14ac:dyDescent="0.25">
      <c r="A8" s="31"/>
      <c r="B8" s="39" t="s">
        <v>18</v>
      </c>
      <c r="C8" s="39"/>
      <c r="D8" s="39"/>
      <c r="E8" s="39"/>
      <c r="F8" s="39"/>
      <c r="G8" s="39"/>
      <c r="H8" s="39"/>
      <c r="I8" s="40"/>
    </row>
    <row r="9" spans="1:11" ht="19.5" customHeight="1" x14ac:dyDescent="0.25">
      <c r="A9" s="31"/>
      <c r="B9" s="27">
        <v>2364.5500000000002</v>
      </c>
      <c r="C9" s="9"/>
      <c r="D9" s="10"/>
      <c r="E9" s="9"/>
      <c r="F9" s="11"/>
      <c r="G9" s="12"/>
      <c r="H9" s="7">
        <v>30.75</v>
      </c>
      <c r="I9" s="19">
        <f>B9+C9-H9</f>
        <v>2333.8000000000002</v>
      </c>
      <c r="J9" s="34"/>
      <c r="K9" s="34"/>
    </row>
    <row r="10" spans="1:11" ht="19.5" customHeight="1" x14ac:dyDescent="0.25">
      <c r="A10" s="31"/>
      <c r="B10" s="39" t="s">
        <v>19</v>
      </c>
      <c r="C10" s="39"/>
      <c r="D10" s="39"/>
      <c r="E10" s="39"/>
      <c r="F10" s="39"/>
      <c r="G10" s="39"/>
      <c r="H10" s="39"/>
      <c r="I10" s="40"/>
    </row>
    <row r="11" spans="1:11" ht="19.5" customHeight="1" x14ac:dyDescent="0.25">
      <c r="A11" s="31"/>
      <c r="B11" s="27"/>
      <c r="C11" s="9">
        <v>463.17</v>
      </c>
      <c r="D11" s="10">
        <v>11.078061999999999</v>
      </c>
      <c r="E11" s="9">
        <v>463.17</v>
      </c>
      <c r="F11" s="11"/>
      <c r="G11" s="12"/>
      <c r="H11" s="7">
        <v>29.07</v>
      </c>
      <c r="I11" s="19">
        <f>B11+C11-H11</f>
        <v>434.1</v>
      </c>
      <c r="J11" s="34"/>
      <c r="K11" s="34"/>
    </row>
    <row r="12" spans="1:11" ht="19.5" customHeight="1" x14ac:dyDescent="0.25">
      <c r="A12" s="31"/>
      <c r="B12" s="39" t="s">
        <v>9</v>
      </c>
      <c r="C12" s="39"/>
      <c r="D12" s="39"/>
      <c r="E12" s="39"/>
      <c r="F12" s="39"/>
      <c r="G12" s="39"/>
      <c r="H12" s="39"/>
      <c r="I12" s="40"/>
    </row>
    <row r="13" spans="1:11" ht="19.5" customHeight="1" x14ac:dyDescent="0.25">
      <c r="A13" s="31"/>
      <c r="B13" s="27">
        <v>103001.89000000001</v>
      </c>
      <c r="C13" s="9">
        <v>591453</v>
      </c>
      <c r="D13" s="10">
        <v>26688</v>
      </c>
      <c r="E13" s="9">
        <v>606618.48</v>
      </c>
      <c r="F13" s="11"/>
      <c r="G13" s="12"/>
      <c r="H13" s="7">
        <v>566487.16</v>
      </c>
      <c r="I13" s="19">
        <f>B13+C13-H13</f>
        <v>127967.72999999998</v>
      </c>
      <c r="J13" s="34"/>
      <c r="K13" s="34"/>
    </row>
    <row r="14" spans="1:11" ht="19.5" customHeight="1" x14ac:dyDescent="0.25">
      <c r="A14" s="31"/>
      <c r="B14" s="39" t="s">
        <v>10</v>
      </c>
      <c r="C14" s="41"/>
      <c r="D14" s="41"/>
      <c r="E14" s="41"/>
      <c r="F14" s="41"/>
      <c r="G14" s="41"/>
      <c r="H14" s="41"/>
      <c r="I14" s="42"/>
    </row>
    <row r="15" spans="1:11" ht="19.5" customHeight="1" x14ac:dyDescent="0.25">
      <c r="A15" s="31"/>
      <c r="B15" s="27">
        <v>110.42</v>
      </c>
      <c r="C15" s="8"/>
      <c r="D15" s="8"/>
      <c r="E15" s="8"/>
      <c r="F15" s="8"/>
      <c r="G15" s="8"/>
      <c r="H15" s="7"/>
      <c r="I15" s="19">
        <f>SUM(B15+C15-H15)</f>
        <v>110.42</v>
      </c>
    </row>
    <row r="16" spans="1:11" ht="19.5" customHeight="1" x14ac:dyDescent="0.25">
      <c r="A16" s="31"/>
      <c r="B16" s="39" t="s">
        <v>11</v>
      </c>
      <c r="C16" s="41"/>
      <c r="D16" s="41"/>
      <c r="E16" s="41"/>
      <c r="F16" s="41"/>
      <c r="G16" s="41"/>
      <c r="H16" s="41"/>
      <c r="I16" s="42"/>
    </row>
    <row r="17" spans="1:17" ht="19.5" customHeight="1" thickBot="1" x14ac:dyDescent="0.3">
      <c r="A17" s="32"/>
      <c r="B17" s="28">
        <v>23828.649999999994</v>
      </c>
      <c r="C17" s="20">
        <v>117160.44</v>
      </c>
      <c r="D17" s="21">
        <v>26688</v>
      </c>
      <c r="E17" s="20">
        <v>117160.44</v>
      </c>
      <c r="F17" s="22"/>
      <c r="G17" s="23"/>
      <c r="H17" s="24">
        <v>111580.83</v>
      </c>
      <c r="I17" s="25">
        <f>B17+C17-H17</f>
        <v>29408.259999999995</v>
      </c>
      <c r="J17" s="34"/>
      <c r="K17" s="34"/>
    </row>
    <row r="18" spans="1:17" s="14" customFormat="1" ht="19.5" customHeight="1" thickBot="1" x14ac:dyDescent="0.3">
      <c r="A18" s="33" t="s">
        <v>12</v>
      </c>
      <c r="B18" s="29">
        <f>SUM(B17+B15+B13+B7)+B9+B11</f>
        <v>129819.19</v>
      </c>
      <c r="C18" s="29">
        <f t="shared" ref="C18:I18" si="0">SUM(C17+C15+C13+C7)+C9+C11</f>
        <v>711843.80999999994</v>
      </c>
      <c r="D18" s="29"/>
      <c r="E18" s="29">
        <f t="shared" si="0"/>
        <v>727020.02</v>
      </c>
      <c r="F18" s="29"/>
      <c r="G18" s="29">
        <f t="shared" si="0"/>
        <v>-10.73</v>
      </c>
      <c r="H18" s="29">
        <f t="shared" si="0"/>
        <v>680705.83</v>
      </c>
      <c r="I18" s="29">
        <f t="shared" si="0"/>
        <v>160957.16999999995</v>
      </c>
      <c r="J18" s="13"/>
      <c r="L18" s="15"/>
      <c r="M18" s="15"/>
      <c r="N18" s="15"/>
      <c r="O18" s="15"/>
      <c r="P18" s="15"/>
      <c r="Q18" s="15"/>
    </row>
    <row r="19" spans="1:17" s="14" customFormat="1" ht="19.5" customHeight="1" x14ac:dyDescent="0.25">
      <c r="A19" s="16" t="s">
        <v>15</v>
      </c>
      <c r="B19" s="17">
        <f>H18/(B18+C18)*100</f>
        <v>80.876292530383296</v>
      </c>
      <c r="C19" s="16" t="s">
        <v>14</v>
      </c>
      <c r="D19" s="18"/>
      <c r="E19" s="18"/>
      <c r="F19" s="16"/>
      <c r="G19" s="16"/>
      <c r="H19" s="16"/>
      <c r="I19" s="18"/>
    </row>
    <row r="20" spans="1:17" x14ac:dyDescent="0.25">
      <c r="D20" s="2"/>
      <c r="E20" s="2"/>
    </row>
    <row r="21" spans="1:17" x14ac:dyDescent="0.25">
      <c r="D21" s="2"/>
    </row>
    <row r="22" spans="1:17" x14ac:dyDescent="0.25">
      <c r="C22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2023-03-01T07:29:53Z</dcterms:modified>
</cp:coreProperties>
</file>