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0" windowHeight="13170"/>
  </bookViews>
  <sheets>
    <sheet name="50 л Ком 125-1" sheetId="4" r:id="rId1"/>
  </sheets>
  <calcPr calcId="162913"/>
</workbook>
</file>

<file path=xl/calcChain.xml><?xml version="1.0" encoding="utf-8"?>
<calcChain xmlns="http://schemas.openxmlformats.org/spreadsheetml/2006/main">
  <c r="I127" i="4" l="1"/>
  <c r="I126" i="4"/>
  <c r="I125" i="4"/>
  <c r="I91" i="4"/>
  <c r="I87" i="4"/>
  <c r="I77" i="4"/>
  <c r="I71" i="4"/>
  <c r="I63" i="4"/>
  <c r="I57" i="4"/>
  <c r="I51" i="4"/>
  <c r="I35" i="4"/>
  <c r="I33" i="4"/>
  <c r="I29" i="4"/>
  <c r="I15" i="4"/>
  <c r="G127" i="4" l="1"/>
  <c r="G126" i="4"/>
  <c r="D126" i="4" s="1"/>
  <c r="G125" i="4"/>
  <c r="D125" i="4" s="1"/>
  <c r="G91" i="4"/>
  <c r="D91" i="4"/>
  <c r="G87" i="4"/>
  <c r="D87" i="4"/>
  <c r="G77" i="4"/>
  <c r="D77" i="4"/>
  <c r="G71" i="4"/>
  <c r="D71" i="4" s="1"/>
  <c r="G63" i="4"/>
  <c r="D63" i="4" s="1"/>
  <c r="G57" i="4"/>
  <c r="D57" i="4"/>
  <c r="G51" i="4"/>
  <c r="D51" i="4" s="1"/>
  <c r="G35" i="4"/>
  <c r="D35" i="4" s="1"/>
  <c r="G33" i="4"/>
  <c r="D33" i="4"/>
  <c r="G29" i="4"/>
  <c r="D29" i="4"/>
  <c r="D15" i="4"/>
  <c r="D127" i="4" l="1"/>
  <c r="D10" i="4" l="1"/>
</calcChain>
</file>

<file path=xl/sharedStrings.xml><?xml version="1.0" encoding="utf-8"?>
<sst xmlns="http://schemas.openxmlformats.org/spreadsheetml/2006/main" count="175" uniqueCount="134">
  <si>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</si>
  <si>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</si>
  <si>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</si>
  <si>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</si>
  <si>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Площадь подвальных помещений, кв.м.</t>
  </si>
  <si>
    <t>Площадь лестничных клеток, тамбуров,кв.м.</t>
  </si>
  <si>
    <t>Количество подъездов</t>
  </si>
  <si>
    <t>Общая площадь жилых помещений МКД, кв.м.</t>
  </si>
  <si>
    <t xml:space="preserve">многоквартирных домов № 125/1 по ул 50 лет Комсомола  города Белогорска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</si>
  <si>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</si>
  <si>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</si>
  <si>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</si>
  <si>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</si>
  <si>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</si>
  <si>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</si>
  <si>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</si>
  <si>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</si>
  <si>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</si>
  <si>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Проверка и при необходимости очистка кровли от скопления снега и наледи, уборка сосулек (по необходимости)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</si>
  <si>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</si>
  <si>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</si>
  <si>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</si>
  <si>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</si>
  <si>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</si>
  <si>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</si>
  <si>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3 раза в неделю</t>
  </si>
  <si>
    <t>Влажная уборка лестничных маршей, лестничных площадок, тамбуров</t>
  </si>
  <si>
    <t>4 раза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</si>
  <si>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</si>
  <si>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2 раза в месяц в теплый период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</si>
  <si>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</si>
  <si>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</si>
  <si>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</si>
  <si>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</si>
  <si>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</si>
  <si>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</si>
  <si>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</si>
  <si>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</si>
  <si>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3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</si>
  <si>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</si>
  <si>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</si>
  <si>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</si>
  <si>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</si>
  <si>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</si>
  <si>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</si>
  <si>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</si>
  <si>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</si>
  <si>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</si>
  <si>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</si>
  <si>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</si>
  <si>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</si>
  <si>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</si>
  <si>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</si>
  <si>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</si>
  <si>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</si>
  <si>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</si>
  <si>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</si>
  <si>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</si>
  <si>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</si>
  <si>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</si>
  <si>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</si>
  <si>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</si>
  <si>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</si>
  <si>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</si>
  <si>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</si>
  <si>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</si>
  <si>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</si>
  <si>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</si>
  <si>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</si>
  <si>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</si>
  <si>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</si>
  <si>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</si>
  <si>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</si>
  <si>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</si>
  <si>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</si>
  <si>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</si>
  <si>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</si>
  <si>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</si>
  <si>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</si>
  <si>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</si>
  <si>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</si>
  <si>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</si>
  <si>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</si>
  <si>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</si>
  <si>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</si>
  <si>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</si>
  <si>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</si>
  <si>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</si>
  <si>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</si>
  <si>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</si>
  <si>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</si>
  <si>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</si>
  <si>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</si>
  <si>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</si>
  <si>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</si>
  <si>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</si>
  <si>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</si>
  <si>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</si>
  <si>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</si>
  <si>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</si>
  <si>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</si>
  <si>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</si>
  <si>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</si>
  <si>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</si>
  <si>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</si>
  <si>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</si>
  <si>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</si>
  <si>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</si>
  <si>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</si>
  <si>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</si>
  <si>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</si>
  <si>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</si>
  <si>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</si>
  <si>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</si>
  <si>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</si>
  <si>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</si>
  <si>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</si>
  <si>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</si>
  <si>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</si>
  <si>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</si>
  <si>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</si>
  <si>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</si>
  <si>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</si>
  <si>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</si>
  <si>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</si>
  <si>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Обслуживание общедомовых приборов учета холодной воды, горячей воды, тепловой энергии и электроэнергии</t>
  </si>
  <si>
    <t>Техническое обслуживание домофоной системы</t>
  </si>
  <si>
    <t xml:space="preserve"> по обращению в течение 3 дней после поступления заявки ( за исключением выходных и праздничных дней)</t>
  </si>
  <si>
    <t>Техническое обслуживание автоматических ворот</t>
  </si>
  <si>
    <t>Всего в год руб. за 1069,2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</si>
  <si>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</si>
  <si>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</si>
  <si>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Количество квартир </t>
  </si>
  <si>
    <t>за период с 01 января по 31 декабря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</si>
</sst>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top" wrapText="1"/>
    </xf>
    <xf numFmtId="2" fontId="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tabSelected="1" zoomScaleNormal="100" workbookViewId="0">
      <selection activeCell="A4" sqref="A4:F4"/>
    </sheetView>
  </sheetViews>
  <sheetFormatPr defaultColWidth="8.85546875" defaultRowHeight="12.75" x14ac:dyDescent="0.2"/>
  <cols>
    <col min="1" max="1" width="3.42578125" style="5" customWidth="1"/>
    <col min="2" max="2" width="49.7109375" style="10" customWidth="1"/>
    <col min="3" max="3" width="27.42578125" style="1" customWidth="1"/>
    <col min="4" max="4" width="13.5703125" style="4" customWidth="1"/>
    <col min="5" max="5" width="11.7109375" style="4" hidden="1" customWidth="1"/>
    <col min="6" max="6" width="12.7109375" style="1" hidden="1" customWidth="1"/>
    <col min="7" max="7" width="10.7109375" style="1" hidden="1" customWidth="1"/>
    <col min="8" max="8" width="10.140625" style="1" hidden="1" customWidth="1"/>
    <col min="9" max="9" width="11.7109375" style="1" customWidth="1"/>
    <col min="10" max="16384" width="8.85546875" style="1"/>
  </cols>
  <sheetData>
    <row r="1" spans="1:15" x14ac:dyDescent="0.2">
      <c r="D1" s="1" t="s">
        <v>0</v>
      </c>
      <c r="E1" s="1"/>
    </row>
    <row r="2" spans="1:15" x14ac:dyDescent="0.2">
      <c r="A2" s="36" t="s">
        <v>1</v>
      </c>
      <c r="B2" s="36"/>
      <c r="C2" s="36"/>
      <c r="D2" s="36"/>
      <c r="E2" s="36"/>
      <c r="F2" s="36"/>
    </row>
    <row r="3" spans="1:15" x14ac:dyDescent="0.2">
      <c r="A3" s="36" t="s">
        <v>8</v>
      </c>
      <c r="B3" s="36"/>
      <c r="C3" s="36"/>
      <c r="D3" s="36"/>
      <c r="E3" s="36"/>
      <c r="F3" s="36"/>
    </row>
    <row r="4" spans="1:15" x14ac:dyDescent="0.2">
      <c r="A4" s="37" t="s">
        <v>133</v>
      </c>
      <c r="B4" s="37"/>
      <c r="C4" s="37"/>
      <c r="D4" s="37"/>
      <c r="E4" s="37"/>
      <c r="F4" s="37"/>
    </row>
    <row r="5" spans="1:15" ht="24" customHeight="1" x14ac:dyDescent="0.2">
      <c r="C5" s="3" t="s">
        <v>2</v>
      </c>
      <c r="D5" s="2">
        <v>2013</v>
      </c>
      <c r="F5" s="5"/>
    </row>
    <row r="6" spans="1:15" x14ac:dyDescent="0.2">
      <c r="C6" s="3" t="s">
        <v>3</v>
      </c>
      <c r="D6" s="2">
        <v>3</v>
      </c>
      <c r="F6" s="5"/>
    </row>
    <row r="7" spans="1:15" x14ac:dyDescent="0.2">
      <c r="C7" s="3" t="s">
        <v>6</v>
      </c>
      <c r="D7" s="2">
        <v>3</v>
      </c>
      <c r="F7" s="5"/>
    </row>
    <row r="8" spans="1:15" x14ac:dyDescent="0.2">
      <c r="C8" s="3" t="s">
        <v>132</v>
      </c>
      <c r="D8" s="2">
        <v>18</v>
      </c>
      <c r="F8" s="5"/>
    </row>
    <row r="9" spans="1:15" x14ac:dyDescent="0.2">
      <c r="C9" s="3" t="s">
        <v>7</v>
      </c>
      <c r="D9" s="2">
        <v>1069.2</v>
      </c>
      <c r="F9" s="5"/>
    </row>
    <row r="10" spans="1:15" x14ac:dyDescent="0.2">
      <c r="C10" s="3" t="s">
        <v>5</v>
      </c>
      <c r="D10" s="8">
        <f>157.5</f>
        <v>157.5</v>
      </c>
      <c r="F10" s="5"/>
    </row>
    <row r="11" spans="1:15" x14ac:dyDescent="0.2">
      <c r="C11" s="3" t="s">
        <v>4</v>
      </c>
      <c r="D11" s="9">
        <v>362</v>
      </c>
      <c r="E11" s="7"/>
    </row>
    <row r="12" spans="1:15" x14ac:dyDescent="0.2">
      <c r="C12" s="6"/>
      <c r="D12" s="7"/>
      <c r="E12" s="7"/>
    </row>
    <row r="13" spans="1:15" ht="76.900000000000006" customHeight="1" x14ac:dyDescent="0.2">
      <c r="A13" s="11" t="s">
        <v>9</v>
      </c>
      <c r="B13" s="11" t="s">
        <v>10</v>
      </c>
      <c r="C13" s="11" t="s">
        <v>11</v>
      </c>
      <c r="D13" s="12" t="s">
        <v>130</v>
      </c>
      <c r="E13" s="11" t="s">
        <v>12</v>
      </c>
      <c r="G13" s="13"/>
      <c r="I13" s="12" t="s">
        <v>131</v>
      </c>
      <c r="O13" s="28"/>
    </row>
    <row r="14" spans="1:15" ht="14.45" customHeight="1" x14ac:dyDescent="0.2">
      <c r="A14" s="14"/>
      <c r="B14" s="38" t="s">
        <v>13</v>
      </c>
      <c r="C14" s="39"/>
      <c r="D14" s="39"/>
      <c r="E14" s="40"/>
      <c r="G14" s="13"/>
    </row>
    <row r="15" spans="1:15" x14ac:dyDescent="0.2">
      <c r="A15" s="30">
        <v>1</v>
      </c>
      <c r="B15" s="41" t="s">
        <v>14</v>
      </c>
      <c r="C15" s="32" t="s">
        <v>15</v>
      </c>
      <c r="D15" s="42">
        <f>E15*G15*12</f>
        <v>53887.680000000008</v>
      </c>
      <c r="E15" s="44">
        <v>4.2</v>
      </c>
      <c r="G15" s="29">
        <v>1069.2</v>
      </c>
      <c r="I15" s="42">
        <f>D15</f>
        <v>53887.680000000008</v>
      </c>
    </row>
    <row r="16" spans="1:15" x14ac:dyDescent="0.2">
      <c r="A16" s="30"/>
      <c r="B16" s="41"/>
      <c r="C16" s="33"/>
      <c r="D16" s="42"/>
      <c r="E16" s="44"/>
      <c r="G16" s="29"/>
      <c r="I16" s="42"/>
    </row>
    <row r="17" spans="1:11" x14ac:dyDescent="0.2">
      <c r="A17" s="30"/>
      <c r="B17" s="41"/>
      <c r="C17" s="33"/>
      <c r="D17" s="42"/>
      <c r="E17" s="44"/>
      <c r="G17" s="29"/>
      <c r="I17" s="42"/>
    </row>
    <row r="18" spans="1:11" x14ac:dyDescent="0.2">
      <c r="A18" s="30"/>
      <c r="B18" s="31"/>
      <c r="C18" s="33"/>
      <c r="D18" s="43"/>
      <c r="E18" s="44"/>
      <c r="G18" s="29"/>
      <c r="I18" s="43"/>
    </row>
    <row r="19" spans="1:11" x14ac:dyDescent="0.2">
      <c r="A19" s="30"/>
      <c r="B19" s="31"/>
      <c r="C19" s="33"/>
      <c r="D19" s="43"/>
      <c r="E19" s="44"/>
      <c r="G19" s="29"/>
      <c r="I19" s="43"/>
    </row>
    <row r="20" spans="1:11" ht="47.25" customHeight="1" x14ac:dyDescent="0.2">
      <c r="A20" s="30"/>
      <c r="B20" s="31"/>
      <c r="C20" s="34"/>
      <c r="D20" s="43"/>
      <c r="E20" s="44"/>
      <c r="G20" s="29"/>
      <c r="I20" s="43"/>
      <c r="K20" s="15"/>
    </row>
    <row r="21" spans="1:11" ht="38.25" x14ac:dyDescent="0.2">
      <c r="A21" s="16">
        <v>2</v>
      </c>
      <c r="B21" s="17" t="s">
        <v>16</v>
      </c>
      <c r="C21" s="18" t="s">
        <v>17</v>
      </c>
      <c r="D21" s="43"/>
      <c r="E21" s="44"/>
      <c r="G21" s="29"/>
      <c r="I21" s="43"/>
    </row>
    <row r="22" spans="1:11" ht="38.25" x14ac:dyDescent="0.2">
      <c r="A22" s="16">
        <v>3</v>
      </c>
      <c r="B22" s="19" t="s">
        <v>18</v>
      </c>
      <c r="C22" s="18" t="s">
        <v>17</v>
      </c>
      <c r="D22" s="43"/>
      <c r="E22" s="44"/>
      <c r="G22" s="29"/>
      <c r="I22" s="43"/>
    </row>
    <row r="23" spans="1:11" ht="38.25" x14ac:dyDescent="0.2">
      <c r="A23" s="16">
        <v>4</v>
      </c>
      <c r="B23" s="19" t="s">
        <v>19</v>
      </c>
      <c r="C23" s="18" t="s">
        <v>17</v>
      </c>
      <c r="D23" s="43"/>
      <c r="E23" s="44"/>
      <c r="G23" s="29"/>
      <c r="I23" s="43"/>
    </row>
    <row r="24" spans="1:11" ht="51" x14ac:dyDescent="0.2">
      <c r="A24" s="16">
        <v>5</v>
      </c>
      <c r="B24" s="19" t="s">
        <v>20</v>
      </c>
      <c r="C24" s="18" t="s">
        <v>17</v>
      </c>
      <c r="D24" s="43"/>
      <c r="E24" s="44"/>
      <c r="G24" s="29"/>
      <c r="I24" s="43"/>
    </row>
    <row r="25" spans="1:11" x14ac:dyDescent="0.2">
      <c r="A25" s="30">
        <v>6</v>
      </c>
      <c r="B25" s="31" t="s">
        <v>21</v>
      </c>
      <c r="C25" s="32" t="s">
        <v>17</v>
      </c>
      <c r="D25" s="43"/>
      <c r="E25" s="44"/>
      <c r="G25" s="29"/>
      <c r="I25" s="43"/>
    </row>
    <row r="26" spans="1:11" ht="49.5" customHeight="1" x14ac:dyDescent="0.2">
      <c r="A26" s="30"/>
      <c r="B26" s="31"/>
      <c r="C26" s="33"/>
      <c r="D26" s="43"/>
      <c r="E26" s="44"/>
      <c r="G26" s="29"/>
      <c r="I26" s="43"/>
    </row>
    <row r="27" spans="1:11" ht="25.5" x14ac:dyDescent="0.2">
      <c r="A27" s="16">
        <v>7</v>
      </c>
      <c r="B27" s="19" t="s">
        <v>22</v>
      </c>
      <c r="C27" s="34"/>
      <c r="D27" s="43"/>
      <c r="E27" s="44"/>
      <c r="G27" s="29"/>
      <c r="I27" s="43"/>
    </row>
    <row r="28" spans="1:11" x14ac:dyDescent="0.2">
      <c r="A28" s="35" t="s">
        <v>23</v>
      </c>
      <c r="B28" s="35"/>
      <c r="C28" s="35"/>
      <c r="D28" s="35"/>
      <c r="E28" s="35"/>
      <c r="G28" s="13"/>
    </row>
    <row r="29" spans="1:11" x14ac:dyDescent="0.2">
      <c r="A29" s="30">
        <v>1</v>
      </c>
      <c r="B29" s="31" t="s">
        <v>24</v>
      </c>
      <c r="C29" s="45" t="s">
        <v>25</v>
      </c>
      <c r="D29" s="43">
        <f>E29*G29*12</f>
        <v>82884.384000000005</v>
      </c>
      <c r="E29" s="47">
        <v>6.46</v>
      </c>
      <c r="G29" s="46">
        <f>G15</f>
        <v>1069.2</v>
      </c>
      <c r="I29" s="43">
        <f>D29</f>
        <v>82884.384000000005</v>
      </c>
    </row>
    <row r="30" spans="1:11" x14ac:dyDescent="0.2">
      <c r="A30" s="30"/>
      <c r="B30" s="31"/>
      <c r="C30" s="45"/>
      <c r="D30" s="43"/>
      <c r="E30" s="47"/>
      <c r="G30" s="46"/>
      <c r="I30" s="43"/>
    </row>
    <row r="31" spans="1:11" ht="25.5" x14ac:dyDescent="0.2">
      <c r="A31" s="16">
        <v>2</v>
      </c>
      <c r="B31" s="19" t="s">
        <v>26</v>
      </c>
      <c r="C31" s="18" t="s">
        <v>27</v>
      </c>
      <c r="D31" s="43"/>
      <c r="E31" s="47"/>
      <c r="G31" s="46"/>
      <c r="I31" s="43"/>
    </row>
    <row r="32" spans="1:11" ht="63.75" x14ac:dyDescent="0.2">
      <c r="A32" s="16">
        <v>3</v>
      </c>
      <c r="B32" s="19" t="s">
        <v>28</v>
      </c>
      <c r="C32" s="18" t="s">
        <v>29</v>
      </c>
      <c r="D32" s="43"/>
      <c r="E32" s="47"/>
      <c r="G32" s="46"/>
      <c r="I32" s="43"/>
    </row>
    <row r="33" spans="1:9" ht="38.25" x14ac:dyDescent="0.2">
      <c r="A33" s="16">
        <v>4</v>
      </c>
      <c r="B33" s="19" t="s">
        <v>30</v>
      </c>
      <c r="C33" s="18" t="s">
        <v>17</v>
      </c>
      <c r="D33" s="20">
        <f>E33*G33*12</f>
        <v>13087.008000000002</v>
      </c>
      <c r="E33" s="18">
        <v>1.02</v>
      </c>
      <c r="G33" s="21">
        <f>G15</f>
        <v>1069.2</v>
      </c>
      <c r="I33" s="20">
        <f>D33</f>
        <v>13087.008000000002</v>
      </c>
    </row>
    <row r="34" spans="1:9" x14ac:dyDescent="0.2">
      <c r="A34" s="35" t="s">
        <v>31</v>
      </c>
      <c r="B34" s="35"/>
      <c r="C34" s="35"/>
      <c r="D34" s="35"/>
      <c r="E34" s="35"/>
      <c r="G34" s="13"/>
    </row>
    <row r="35" spans="1:9" x14ac:dyDescent="0.2">
      <c r="A35" s="16"/>
      <c r="B35" s="22" t="s">
        <v>32</v>
      </c>
      <c r="C35" s="23"/>
      <c r="D35" s="43">
        <f>E35*G35*12</f>
        <v>36310.032000000007</v>
      </c>
      <c r="E35" s="47">
        <v>2.83</v>
      </c>
      <c r="G35" s="46">
        <f>G15</f>
        <v>1069.2</v>
      </c>
      <c r="I35" s="43">
        <f>D35</f>
        <v>36310.032000000007</v>
      </c>
    </row>
    <row r="36" spans="1:9" x14ac:dyDescent="0.2">
      <c r="A36" s="16">
        <v>1</v>
      </c>
      <c r="B36" s="19" t="s">
        <v>33</v>
      </c>
      <c r="C36" s="18" t="s">
        <v>25</v>
      </c>
      <c r="D36" s="43"/>
      <c r="E36" s="47"/>
      <c r="G36" s="46"/>
      <c r="I36" s="43"/>
    </row>
    <row r="37" spans="1:9" ht="38.25" x14ac:dyDescent="0.2">
      <c r="A37" s="16">
        <v>2</v>
      </c>
      <c r="B37" s="19" t="s">
        <v>34</v>
      </c>
      <c r="C37" s="18" t="s">
        <v>35</v>
      </c>
      <c r="D37" s="43"/>
      <c r="E37" s="47"/>
      <c r="G37" s="46"/>
      <c r="I37" s="43"/>
    </row>
    <row r="38" spans="1:9" x14ac:dyDescent="0.2">
      <c r="A38" s="16">
        <v>3</v>
      </c>
      <c r="B38" s="19" t="s">
        <v>36</v>
      </c>
      <c r="C38" s="18" t="s">
        <v>25</v>
      </c>
      <c r="D38" s="43"/>
      <c r="E38" s="47"/>
      <c r="G38" s="46"/>
      <c r="I38" s="43"/>
    </row>
    <row r="39" spans="1:9" x14ac:dyDescent="0.2">
      <c r="A39" s="16">
        <v>4</v>
      </c>
      <c r="B39" s="19" t="s">
        <v>37</v>
      </c>
      <c r="C39" s="18" t="s">
        <v>38</v>
      </c>
      <c r="D39" s="43"/>
      <c r="E39" s="47"/>
      <c r="G39" s="46"/>
      <c r="I39" s="43"/>
    </row>
    <row r="40" spans="1:9" x14ac:dyDescent="0.2">
      <c r="A40" s="16">
        <v>5</v>
      </c>
      <c r="B40" s="19" t="s">
        <v>39</v>
      </c>
      <c r="C40" s="18" t="s">
        <v>40</v>
      </c>
      <c r="D40" s="43"/>
      <c r="E40" s="47"/>
      <c r="G40" s="46"/>
      <c r="I40" s="43"/>
    </row>
    <row r="41" spans="1:9" ht="25.5" x14ac:dyDescent="0.2">
      <c r="A41" s="16">
        <v>6</v>
      </c>
      <c r="B41" s="19" t="s">
        <v>41</v>
      </c>
      <c r="C41" s="18" t="s">
        <v>25</v>
      </c>
      <c r="D41" s="43"/>
      <c r="E41" s="47"/>
      <c r="G41" s="46"/>
      <c r="I41" s="43"/>
    </row>
    <row r="42" spans="1:9" x14ac:dyDescent="0.2">
      <c r="A42" s="16"/>
      <c r="B42" s="22" t="s">
        <v>42</v>
      </c>
      <c r="C42" s="23"/>
      <c r="D42" s="43"/>
      <c r="E42" s="47"/>
      <c r="G42" s="46"/>
      <c r="I42" s="43"/>
    </row>
    <row r="43" spans="1:9" ht="25.5" x14ac:dyDescent="0.2">
      <c r="A43" s="16">
        <v>7</v>
      </c>
      <c r="B43" s="19" t="s">
        <v>43</v>
      </c>
      <c r="C43" s="18" t="s">
        <v>44</v>
      </c>
      <c r="D43" s="43"/>
      <c r="E43" s="47"/>
      <c r="G43" s="46"/>
      <c r="I43" s="43"/>
    </row>
    <row r="44" spans="1:9" ht="38.25" x14ac:dyDescent="0.2">
      <c r="A44" s="16">
        <v>8</v>
      </c>
      <c r="B44" s="19" t="s">
        <v>45</v>
      </c>
      <c r="C44" s="18" t="s">
        <v>44</v>
      </c>
      <c r="D44" s="43"/>
      <c r="E44" s="47"/>
      <c r="G44" s="46"/>
      <c r="I44" s="43"/>
    </row>
    <row r="45" spans="1:9" ht="38.25" x14ac:dyDescent="0.2">
      <c r="A45" s="16">
        <v>9</v>
      </c>
      <c r="B45" s="19" t="s">
        <v>46</v>
      </c>
      <c r="C45" s="18" t="s">
        <v>25</v>
      </c>
      <c r="D45" s="43"/>
      <c r="E45" s="47"/>
      <c r="G45" s="46"/>
      <c r="I45" s="43"/>
    </row>
    <row r="46" spans="1:9" x14ac:dyDescent="0.2">
      <c r="A46" s="16">
        <v>10</v>
      </c>
      <c r="B46" s="19" t="s">
        <v>47</v>
      </c>
      <c r="C46" s="18" t="s">
        <v>25</v>
      </c>
      <c r="D46" s="43"/>
      <c r="E46" s="47"/>
      <c r="G46" s="46"/>
      <c r="I46" s="43"/>
    </row>
    <row r="47" spans="1:9" ht="25.5" x14ac:dyDescent="0.2">
      <c r="A47" s="16">
        <v>11</v>
      </c>
      <c r="B47" s="19" t="s">
        <v>48</v>
      </c>
      <c r="C47" s="18" t="s">
        <v>49</v>
      </c>
      <c r="D47" s="43"/>
      <c r="E47" s="47"/>
      <c r="G47" s="46"/>
      <c r="I47" s="43"/>
    </row>
    <row r="48" spans="1:9" x14ac:dyDescent="0.2">
      <c r="A48" s="16">
        <v>12</v>
      </c>
      <c r="B48" s="19" t="s">
        <v>50</v>
      </c>
      <c r="C48" s="18" t="s">
        <v>25</v>
      </c>
      <c r="D48" s="43"/>
      <c r="E48" s="47"/>
      <c r="G48" s="46"/>
      <c r="I48" s="43"/>
    </row>
    <row r="49" spans="1:9" x14ac:dyDescent="0.2">
      <c r="A49" s="35" t="s">
        <v>51</v>
      </c>
      <c r="B49" s="35"/>
      <c r="C49" s="35"/>
      <c r="D49" s="35"/>
      <c r="E49" s="35"/>
      <c r="G49" s="13"/>
    </row>
    <row r="50" spans="1:9" x14ac:dyDescent="0.2">
      <c r="A50" s="35" t="s">
        <v>52</v>
      </c>
      <c r="B50" s="35"/>
      <c r="C50" s="35"/>
      <c r="D50" s="35"/>
      <c r="E50" s="35"/>
      <c r="G50" s="13"/>
    </row>
    <row r="51" spans="1:9" x14ac:dyDescent="0.2">
      <c r="A51" s="30">
        <v>1</v>
      </c>
      <c r="B51" s="31" t="s">
        <v>53</v>
      </c>
      <c r="C51" s="45" t="s">
        <v>54</v>
      </c>
      <c r="D51" s="43">
        <f>E51*G51*12</f>
        <v>22966.416000000001</v>
      </c>
      <c r="E51" s="45">
        <v>1.79</v>
      </c>
      <c r="G51" s="46">
        <f>G15</f>
        <v>1069.2</v>
      </c>
      <c r="I51" s="43">
        <f>D51</f>
        <v>22966.416000000001</v>
      </c>
    </row>
    <row r="52" spans="1:9" ht="61.15" customHeight="1" x14ac:dyDescent="0.2">
      <c r="A52" s="30"/>
      <c r="B52" s="31"/>
      <c r="C52" s="45"/>
      <c r="D52" s="43"/>
      <c r="E52" s="45"/>
      <c r="G52" s="48"/>
      <c r="I52" s="43"/>
    </row>
    <row r="53" spans="1:9" ht="51" x14ac:dyDescent="0.2">
      <c r="A53" s="16">
        <v>2</v>
      </c>
      <c r="B53" s="19" t="s">
        <v>55</v>
      </c>
      <c r="C53" s="18" t="s">
        <v>54</v>
      </c>
      <c r="D53" s="43"/>
      <c r="E53" s="45"/>
      <c r="G53" s="48"/>
      <c r="I53" s="43"/>
    </row>
    <row r="54" spans="1:9" ht="25.5" x14ac:dyDescent="0.2">
      <c r="A54" s="16">
        <v>3</v>
      </c>
      <c r="B54" s="19" t="s">
        <v>56</v>
      </c>
      <c r="C54" s="18" t="s">
        <v>17</v>
      </c>
      <c r="D54" s="43"/>
      <c r="E54" s="45"/>
      <c r="G54" s="48"/>
      <c r="I54" s="43"/>
    </row>
    <row r="55" spans="1:9" ht="38.25" x14ac:dyDescent="0.2">
      <c r="A55" s="16">
        <v>4</v>
      </c>
      <c r="B55" s="19" t="s">
        <v>57</v>
      </c>
      <c r="C55" s="18" t="s">
        <v>58</v>
      </c>
      <c r="D55" s="43"/>
      <c r="E55" s="45"/>
      <c r="G55" s="48"/>
      <c r="I55" s="43"/>
    </row>
    <row r="56" spans="1:9" x14ac:dyDescent="0.2">
      <c r="A56" s="35" t="s">
        <v>59</v>
      </c>
      <c r="B56" s="35"/>
      <c r="C56" s="35"/>
      <c r="D56" s="35"/>
      <c r="E56" s="35"/>
      <c r="G56" s="13"/>
    </row>
    <row r="57" spans="1:9" ht="51" x14ac:dyDescent="0.2">
      <c r="A57" s="16">
        <v>1</v>
      </c>
      <c r="B57" s="19" t="s">
        <v>60</v>
      </c>
      <c r="C57" s="18" t="s">
        <v>54</v>
      </c>
      <c r="D57" s="43">
        <f>E57*G57*12</f>
        <v>25147.584000000003</v>
      </c>
      <c r="E57" s="47">
        <v>1.96</v>
      </c>
      <c r="G57" s="46">
        <f>G15</f>
        <v>1069.2</v>
      </c>
      <c r="I57" s="43">
        <f>D57</f>
        <v>25147.584000000003</v>
      </c>
    </row>
    <row r="58" spans="1:9" ht="38.25" x14ac:dyDescent="0.2">
      <c r="A58" s="16">
        <v>2</v>
      </c>
      <c r="B58" s="19" t="s">
        <v>61</v>
      </c>
      <c r="C58" s="18" t="s">
        <v>54</v>
      </c>
      <c r="D58" s="43"/>
      <c r="E58" s="47"/>
      <c r="G58" s="46"/>
      <c r="I58" s="43"/>
    </row>
    <row r="59" spans="1:9" ht="51" x14ac:dyDescent="0.2">
      <c r="A59" s="16">
        <v>3</v>
      </c>
      <c r="B59" s="19" t="s">
        <v>62</v>
      </c>
      <c r="C59" s="18" t="s">
        <v>54</v>
      </c>
      <c r="D59" s="43"/>
      <c r="E59" s="47"/>
      <c r="G59" s="46"/>
      <c r="I59" s="43"/>
    </row>
    <row r="60" spans="1:9" ht="25.5" x14ac:dyDescent="0.2">
      <c r="A60" s="16">
        <v>4</v>
      </c>
      <c r="B60" s="19" t="s">
        <v>63</v>
      </c>
      <c r="C60" s="18" t="s">
        <v>17</v>
      </c>
      <c r="D60" s="43"/>
      <c r="E60" s="47"/>
      <c r="G60" s="46"/>
      <c r="I60" s="43"/>
    </row>
    <row r="61" spans="1:9" ht="38.25" x14ac:dyDescent="0.2">
      <c r="A61" s="16">
        <v>5</v>
      </c>
      <c r="B61" s="19" t="s">
        <v>57</v>
      </c>
      <c r="C61" s="18" t="s">
        <v>58</v>
      </c>
      <c r="D61" s="43"/>
      <c r="E61" s="47"/>
      <c r="G61" s="46"/>
      <c r="I61" s="43"/>
    </row>
    <row r="62" spans="1:9" x14ac:dyDescent="0.2">
      <c r="A62" s="35" t="s">
        <v>64</v>
      </c>
      <c r="B62" s="35"/>
      <c r="C62" s="35"/>
      <c r="D62" s="35"/>
      <c r="E62" s="35"/>
      <c r="G62" s="13"/>
    </row>
    <row r="63" spans="1:9" ht="38.25" x14ac:dyDescent="0.2">
      <c r="A63" s="16">
        <v>1</v>
      </c>
      <c r="B63" s="19" t="s">
        <v>65</v>
      </c>
      <c r="C63" s="18" t="s">
        <v>58</v>
      </c>
      <c r="D63" s="43">
        <f>E63*G63*12</f>
        <v>26815.536</v>
      </c>
      <c r="E63" s="45">
        <v>2.09</v>
      </c>
      <c r="G63" s="46">
        <f>G15</f>
        <v>1069.2</v>
      </c>
      <c r="I63" s="43">
        <f>D63</f>
        <v>26815.536</v>
      </c>
    </row>
    <row r="64" spans="1:9" ht="51" x14ac:dyDescent="0.2">
      <c r="A64" s="16">
        <v>2</v>
      </c>
      <c r="B64" s="19" t="s">
        <v>66</v>
      </c>
      <c r="C64" s="18" t="s">
        <v>17</v>
      </c>
      <c r="D64" s="43"/>
      <c r="E64" s="45"/>
      <c r="G64" s="48"/>
      <c r="I64" s="43"/>
    </row>
    <row r="65" spans="1:9" ht="38.25" x14ac:dyDescent="0.2">
      <c r="A65" s="16">
        <v>3</v>
      </c>
      <c r="B65" s="19" t="s">
        <v>67</v>
      </c>
      <c r="C65" s="18" t="s">
        <v>17</v>
      </c>
      <c r="D65" s="43"/>
      <c r="E65" s="45"/>
      <c r="G65" s="48"/>
      <c r="I65" s="43"/>
    </row>
    <row r="66" spans="1:9" ht="25.5" x14ac:dyDescent="0.2">
      <c r="A66" s="16">
        <v>4</v>
      </c>
      <c r="B66" s="19" t="s">
        <v>68</v>
      </c>
      <c r="C66" s="18" t="s">
        <v>17</v>
      </c>
      <c r="D66" s="43"/>
      <c r="E66" s="45"/>
      <c r="G66" s="48"/>
      <c r="I66" s="43"/>
    </row>
    <row r="67" spans="1:9" x14ac:dyDescent="0.2">
      <c r="A67" s="16">
        <v>5</v>
      </c>
      <c r="B67" s="19" t="s">
        <v>69</v>
      </c>
      <c r="C67" s="18" t="s">
        <v>17</v>
      </c>
      <c r="D67" s="43"/>
      <c r="E67" s="45"/>
      <c r="G67" s="48"/>
      <c r="I67" s="43"/>
    </row>
    <row r="68" spans="1:9" ht="25.5" x14ac:dyDescent="0.2">
      <c r="A68" s="16">
        <v>6</v>
      </c>
      <c r="B68" s="19" t="s">
        <v>70</v>
      </c>
      <c r="C68" s="18" t="s">
        <v>17</v>
      </c>
      <c r="D68" s="43"/>
      <c r="E68" s="45"/>
      <c r="G68" s="48"/>
      <c r="I68" s="43"/>
    </row>
    <row r="69" spans="1:9" ht="51" x14ac:dyDescent="0.2">
      <c r="A69" s="16">
        <v>7</v>
      </c>
      <c r="B69" s="19" t="s">
        <v>71</v>
      </c>
      <c r="C69" s="18" t="s">
        <v>58</v>
      </c>
      <c r="D69" s="43"/>
      <c r="E69" s="45"/>
      <c r="G69" s="48"/>
      <c r="I69" s="43"/>
    </row>
    <row r="70" spans="1:9" x14ac:dyDescent="0.2">
      <c r="A70" s="35" t="s">
        <v>72</v>
      </c>
      <c r="B70" s="35"/>
      <c r="C70" s="35"/>
      <c r="D70" s="35"/>
      <c r="E70" s="35"/>
      <c r="G70" s="13"/>
    </row>
    <row r="71" spans="1:9" ht="38.25" x14ac:dyDescent="0.2">
      <c r="A71" s="16">
        <v>1</v>
      </c>
      <c r="B71" s="19" t="s">
        <v>73</v>
      </c>
      <c r="C71" s="18" t="s">
        <v>17</v>
      </c>
      <c r="D71" s="43">
        <f>E71*G71*12</f>
        <v>40544.064000000006</v>
      </c>
      <c r="E71" s="45">
        <v>3.16</v>
      </c>
      <c r="G71" s="46">
        <f>G15</f>
        <v>1069.2</v>
      </c>
      <c r="I71" s="43">
        <f>D71</f>
        <v>40544.064000000006</v>
      </c>
    </row>
    <row r="72" spans="1:9" ht="25.5" x14ac:dyDescent="0.2">
      <c r="A72" s="16">
        <v>2</v>
      </c>
      <c r="B72" s="19" t="s">
        <v>74</v>
      </c>
      <c r="C72" s="18" t="s">
        <v>17</v>
      </c>
      <c r="D72" s="43"/>
      <c r="E72" s="45"/>
      <c r="G72" s="48"/>
      <c r="I72" s="43"/>
    </row>
    <row r="73" spans="1:9" x14ac:dyDescent="0.2">
      <c r="A73" s="16">
        <v>3</v>
      </c>
      <c r="B73" s="19" t="s">
        <v>75</v>
      </c>
      <c r="C73" s="18" t="s">
        <v>17</v>
      </c>
      <c r="D73" s="43"/>
      <c r="E73" s="45"/>
      <c r="G73" s="48"/>
      <c r="I73" s="43"/>
    </row>
    <row r="74" spans="1:9" ht="38.25" x14ac:dyDescent="0.2">
      <c r="A74" s="16">
        <v>4</v>
      </c>
      <c r="B74" s="19" t="s">
        <v>76</v>
      </c>
      <c r="C74" s="18" t="s">
        <v>54</v>
      </c>
      <c r="D74" s="43"/>
      <c r="E74" s="45"/>
      <c r="G74" s="48"/>
      <c r="I74" s="43"/>
    </row>
    <row r="75" spans="1:9" ht="25.5" x14ac:dyDescent="0.2">
      <c r="A75" s="16">
        <v>5</v>
      </c>
      <c r="B75" s="19" t="s">
        <v>77</v>
      </c>
      <c r="C75" s="18" t="s">
        <v>17</v>
      </c>
      <c r="D75" s="43"/>
      <c r="E75" s="45"/>
      <c r="G75" s="48"/>
      <c r="I75" s="43"/>
    </row>
    <row r="76" spans="1:9" x14ac:dyDescent="0.2">
      <c r="A76" s="35" t="s">
        <v>78</v>
      </c>
      <c r="B76" s="35"/>
      <c r="C76" s="35"/>
      <c r="D76" s="35"/>
      <c r="E76" s="35"/>
      <c r="G76" s="13"/>
    </row>
    <row r="77" spans="1:9" x14ac:dyDescent="0.2">
      <c r="A77" s="30">
        <v>1</v>
      </c>
      <c r="B77" s="31" t="s">
        <v>79</v>
      </c>
      <c r="C77" s="45" t="s">
        <v>17</v>
      </c>
      <c r="D77" s="43">
        <f>E77*G77*12</f>
        <v>28355.184000000001</v>
      </c>
      <c r="E77" s="45">
        <v>2.21</v>
      </c>
      <c r="G77" s="46">
        <f>G15</f>
        <v>1069.2</v>
      </c>
      <c r="I77" s="43">
        <f>D77</f>
        <v>28355.184000000001</v>
      </c>
    </row>
    <row r="78" spans="1:9" x14ac:dyDescent="0.2">
      <c r="A78" s="30"/>
      <c r="B78" s="31"/>
      <c r="C78" s="45"/>
      <c r="D78" s="43"/>
      <c r="E78" s="45"/>
      <c r="G78" s="48"/>
      <c r="I78" s="43"/>
    </row>
    <row r="79" spans="1:9" ht="13.9" customHeight="1" x14ac:dyDescent="0.2">
      <c r="A79" s="30"/>
      <c r="B79" s="31"/>
      <c r="C79" s="45"/>
      <c r="D79" s="43"/>
      <c r="E79" s="45"/>
      <c r="G79" s="48"/>
      <c r="I79" s="43"/>
    </row>
    <row r="80" spans="1:9" x14ac:dyDescent="0.2">
      <c r="A80" s="30">
        <v>2</v>
      </c>
      <c r="B80" s="31" t="s">
        <v>80</v>
      </c>
      <c r="C80" s="45" t="s">
        <v>17</v>
      </c>
      <c r="D80" s="43"/>
      <c r="E80" s="45"/>
      <c r="G80" s="48"/>
      <c r="I80" s="43"/>
    </row>
    <row r="81" spans="1:9" ht="4.1500000000000004" customHeight="1" x14ac:dyDescent="0.2">
      <c r="A81" s="30"/>
      <c r="B81" s="31"/>
      <c r="C81" s="45"/>
      <c r="D81" s="43"/>
      <c r="E81" s="45"/>
      <c r="G81" s="48"/>
      <c r="I81" s="43"/>
    </row>
    <row r="82" spans="1:9" x14ac:dyDescent="0.2">
      <c r="A82" s="30">
        <v>3</v>
      </c>
      <c r="B82" s="31" t="s">
        <v>81</v>
      </c>
      <c r="C82" s="45" t="s">
        <v>17</v>
      </c>
      <c r="D82" s="43"/>
      <c r="E82" s="45"/>
      <c r="G82" s="48"/>
      <c r="I82" s="43"/>
    </row>
    <row r="83" spans="1:9" ht="55.5" customHeight="1" x14ac:dyDescent="0.2">
      <c r="A83" s="30"/>
      <c r="B83" s="31"/>
      <c r="C83" s="45"/>
      <c r="D83" s="43"/>
      <c r="E83" s="45"/>
      <c r="G83" s="48"/>
      <c r="I83" s="43"/>
    </row>
    <row r="84" spans="1:9" ht="38.25" x14ac:dyDescent="0.2">
      <c r="A84" s="16">
        <v>4</v>
      </c>
      <c r="B84" s="19" t="s">
        <v>82</v>
      </c>
      <c r="C84" s="18" t="s">
        <v>17</v>
      </c>
      <c r="D84" s="43"/>
      <c r="E84" s="45"/>
      <c r="G84" s="48"/>
      <c r="I84" s="43"/>
    </row>
    <row r="85" spans="1:9" ht="25.5" x14ac:dyDescent="0.2">
      <c r="A85" s="16">
        <v>5</v>
      </c>
      <c r="B85" s="19" t="s">
        <v>83</v>
      </c>
      <c r="C85" s="18" t="s">
        <v>58</v>
      </c>
      <c r="D85" s="43"/>
      <c r="E85" s="45"/>
      <c r="G85" s="48"/>
      <c r="I85" s="43"/>
    </row>
    <row r="86" spans="1:9" x14ac:dyDescent="0.2">
      <c r="A86" s="35" t="s">
        <v>84</v>
      </c>
      <c r="B86" s="35"/>
      <c r="C86" s="35"/>
      <c r="D86" s="35"/>
      <c r="E86" s="35"/>
      <c r="G86" s="13"/>
    </row>
    <row r="87" spans="1:9" x14ac:dyDescent="0.2">
      <c r="A87" s="30">
        <v>1</v>
      </c>
      <c r="B87" s="31" t="s">
        <v>85</v>
      </c>
      <c r="C87" s="45" t="s">
        <v>86</v>
      </c>
      <c r="D87" s="43">
        <f>E87*G87*12</f>
        <v>43238.448000000004</v>
      </c>
      <c r="E87" s="45">
        <v>3.37</v>
      </c>
      <c r="G87" s="46">
        <f>G15</f>
        <v>1069.2</v>
      </c>
      <c r="I87" s="43">
        <f>D87</f>
        <v>43238.448000000004</v>
      </c>
    </row>
    <row r="88" spans="1:9" ht="30" customHeight="1" x14ac:dyDescent="0.2">
      <c r="A88" s="30"/>
      <c r="B88" s="31"/>
      <c r="C88" s="45"/>
      <c r="D88" s="43"/>
      <c r="E88" s="45"/>
      <c r="G88" s="48"/>
      <c r="I88" s="43"/>
    </row>
    <row r="89" spans="1:9" ht="25.5" x14ac:dyDescent="0.2">
      <c r="A89" s="16">
        <v>2</v>
      </c>
      <c r="B89" s="19" t="s">
        <v>87</v>
      </c>
      <c r="C89" s="18" t="s">
        <v>88</v>
      </c>
      <c r="D89" s="43"/>
      <c r="E89" s="45"/>
      <c r="G89" s="48"/>
      <c r="I89" s="43"/>
    </row>
    <row r="90" spans="1:9" x14ac:dyDescent="0.2">
      <c r="A90" s="35" t="s">
        <v>89</v>
      </c>
      <c r="B90" s="35"/>
      <c r="C90" s="35"/>
      <c r="D90" s="35"/>
      <c r="E90" s="35"/>
      <c r="G90" s="13"/>
    </row>
    <row r="91" spans="1:9" x14ac:dyDescent="0.2">
      <c r="A91" s="30">
        <v>1</v>
      </c>
      <c r="B91" s="31" t="s">
        <v>90</v>
      </c>
      <c r="C91" s="45" t="s">
        <v>91</v>
      </c>
      <c r="D91" s="52">
        <f>E91*G91*12</f>
        <v>70952.112000000008</v>
      </c>
      <c r="E91" s="32">
        <v>5.53</v>
      </c>
      <c r="G91" s="46">
        <f>G15</f>
        <v>1069.2</v>
      </c>
      <c r="I91" s="52">
        <f>D91</f>
        <v>70952.112000000008</v>
      </c>
    </row>
    <row r="92" spans="1:9" x14ac:dyDescent="0.2">
      <c r="A92" s="30"/>
      <c r="B92" s="31"/>
      <c r="C92" s="45"/>
      <c r="D92" s="53"/>
      <c r="E92" s="33"/>
      <c r="G92" s="48"/>
      <c r="I92" s="53"/>
    </row>
    <row r="93" spans="1:9" ht="43.9" customHeight="1" x14ac:dyDescent="0.2">
      <c r="A93" s="16">
        <v>2</v>
      </c>
      <c r="B93" s="19" t="s">
        <v>92</v>
      </c>
      <c r="C93" s="18" t="s">
        <v>91</v>
      </c>
      <c r="D93" s="53"/>
      <c r="E93" s="33"/>
      <c r="G93" s="48"/>
      <c r="I93" s="53"/>
    </row>
    <row r="94" spans="1:9" ht="63.75" x14ac:dyDescent="0.2">
      <c r="A94" s="16">
        <v>3</v>
      </c>
      <c r="B94" s="19" t="s">
        <v>93</v>
      </c>
      <c r="C94" s="32" t="s">
        <v>94</v>
      </c>
      <c r="D94" s="53"/>
      <c r="E94" s="33"/>
      <c r="G94" s="48"/>
      <c r="I94" s="53"/>
    </row>
    <row r="95" spans="1:9" ht="33" customHeight="1" x14ac:dyDescent="0.2">
      <c r="A95" s="19"/>
      <c r="B95" s="19" t="s">
        <v>95</v>
      </c>
      <c r="C95" s="33"/>
      <c r="D95" s="53"/>
      <c r="E95" s="33"/>
      <c r="G95" s="48"/>
      <c r="I95" s="53"/>
    </row>
    <row r="96" spans="1:9" x14ac:dyDescent="0.2">
      <c r="A96" s="31"/>
      <c r="B96" s="31" t="s">
        <v>96</v>
      </c>
      <c r="C96" s="33"/>
      <c r="D96" s="53"/>
      <c r="E96" s="33"/>
      <c r="G96" s="48"/>
      <c r="I96" s="53"/>
    </row>
    <row r="97" spans="1:9" ht="45" customHeight="1" x14ac:dyDescent="0.2">
      <c r="A97" s="31"/>
      <c r="B97" s="31"/>
      <c r="C97" s="33"/>
      <c r="D97" s="53"/>
      <c r="E97" s="33"/>
      <c r="G97" s="48"/>
      <c r="I97" s="53"/>
    </row>
    <row r="98" spans="1:9" ht="15" customHeight="1" x14ac:dyDescent="0.2">
      <c r="A98" s="31"/>
      <c r="B98" s="31" t="s">
        <v>97</v>
      </c>
      <c r="C98" s="33"/>
      <c r="D98" s="53"/>
      <c r="E98" s="33"/>
      <c r="G98" s="48"/>
      <c r="I98" s="53"/>
    </row>
    <row r="99" spans="1:9" ht="30" customHeight="1" x14ac:dyDescent="0.2">
      <c r="A99" s="31"/>
      <c r="B99" s="31"/>
      <c r="C99" s="33"/>
      <c r="D99" s="53"/>
      <c r="E99" s="33"/>
      <c r="G99" s="48"/>
      <c r="I99" s="53"/>
    </row>
    <row r="100" spans="1:9" x14ac:dyDescent="0.2">
      <c r="A100" s="31"/>
      <c r="B100" s="31" t="s">
        <v>98</v>
      </c>
      <c r="C100" s="33"/>
      <c r="D100" s="53"/>
      <c r="E100" s="33"/>
      <c r="G100" s="48"/>
      <c r="I100" s="53"/>
    </row>
    <row r="101" spans="1:9" ht="33.6" customHeight="1" x14ac:dyDescent="0.2">
      <c r="A101" s="31"/>
      <c r="B101" s="31"/>
      <c r="C101" s="34"/>
      <c r="D101" s="53"/>
      <c r="E101" s="33"/>
      <c r="G101" s="48"/>
      <c r="I101" s="53"/>
    </row>
    <row r="102" spans="1:9" ht="38.25" x14ac:dyDescent="0.2">
      <c r="A102" s="16">
        <v>4</v>
      </c>
      <c r="B102" s="19" t="s">
        <v>99</v>
      </c>
      <c r="C102" s="18" t="s">
        <v>100</v>
      </c>
      <c r="D102" s="53"/>
      <c r="E102" s="33"/>
      <c r="G102" s="48"/>
      <c r="I102" s="53"/>
    </row>
    <row r="103" spans="1:9" ht="25.5" x14ac:dyDescent="0.2">
      <c r="A103" s="16">
        <v>5</v>
      </c>
      <c r="B103" s="19" t="s">
        <v>101</v>
      </c>
      <c r="C103" s="18" t="s">
        <v>102</v>
      </c>
      <c r="D103" s="53"/>
      <c r="E103" s="33"/>
      <c r="G103" s="48"/>
      <c r="I103" s="53"/>
    </row>
    <row r="104" spans="1:9" ht="38.25" x14ac:dyDescent="0.2">
      <c r="A104" s="16">
        <v>6</v>
      </c>
      <c r="B104" s="19" t="s">
        <v>103</v>
      </c>
      <c r="C104" s="18" t="s">
        <v>104</v>
      </c>
      <c r="D104" s="53"/>
      <c r="E104" s="33"/>
      <c r="G104" s="48"/>
      <c r="I104" s="53"/>
    </row>
    <row r="105" spans="1:9" x14ac:dyDescent="0.2">
      <c r="A105" s="30">
        <v>7</v>
      </c>
      <c r="B105" s="31" t="s">
        <v>105</v>
      </c>
      <c r="C105" s="45" t="s">
        <v>106</v>
      </c>
      <c r="D105" s="53"/>
      <c r="E105" s="33"/>
      <c r="G105" s="48"/>
      <c r="I105" s="53"/>
    </row>
    <row r="106" spans="1:9" x14ac:dyDescent="0.2">
      <c r="A106" s="30"/>
      <c r="B106" s="31"/>
      <c r="C106" s="45"/>
      <c r="D106" s="53"/>
      <c r="E106" s="33"/>
      <c r="G106" s="48"/>
      <c r="I106" s="53"/>
    </row>
    <row r="107" spans="1:9" x14ac:dyDescent="0.2">
      <c r="A107" s="30">
        <v>8</v>
      </c>
      <c r="B107" s="31" t="s">
        <v>107</v>
      </c>
      <c r="C107" s="45" t="s">
        <v>108</v>
      </c>
      <c r="D107" s="53"/>
      <c r="E107" s="33"/>
      <c r="G107" s="48"/>
      <c r="I107" s="53"/>
    </row>
    <row r="108" spans="1:9" ht="38.25" customHeight="1" x14ac:dyDescent="0.2">
      <c r="A108" s="30"/>
      <c r="B108" s="31"/>
      <c r="C108" s="45"/>
      <c r="D108" s="53"/>
      <c r="E108" s="33"/>
      <c r="G108" s="48"/>
      <c r="I108" s="53"/>
    </row>
    <row r="109" spans="1:9" x14ac:dyDescent="0.2">
      <c r="A109" s="30">
        <v>9</v>
      </c>
      <c r="B109" s="31" t="s">
        <v>109</v>
      </c>
      <c r="C109" s="45"/>
      <c r="D109" s="53"/>
      <c r="E109" s="33"/>
      <c r="G109" s="48"/>
      <c r="I109" s="53"/>
    </row>
    <row r="110" spans="1:9" ht="36" customHeight="1" x14ac:dyDescent="0.2">
      <c r="A110" s="30"/>
      <c r="B110" s="31"/>
      <c r="C110" s="45"/>
      <c r="D110" s="53"/>
      <c r="E110" s="33"/>
      <c r="G110" s="48"/>
      <c r="I110" s="53"/>
    </row>
    <row r="111" spans="1:9" ht="63.75" x14ac:dyDescent="0.2">
      <c r="A111" s="16">
        <v>10</v>
      </c>
      <c r="B111" s="19" t="s">
        <v>110</v>
      </c>
      <c r="C111" s="18" t="s">
        <v>111</v>
      </c>
      <c r="D111" s="53"/>
      <c r="E111" s="33"/>
      <c r="G111" s="48"/>
      <c r="I111" s="53"/>
    </row>
    <row r="112" spans="1:9" x14ac:dyDescent="0.2">
      <c r="A112" s="30">
        <v>11</v>
      </c>
      <c r="B112" s="31" t="s">
        <v>112</v>
      </c>
      <c r="C112" s="45" t="s">
        <v>113</v>
      </c>
      <c r="D112" s="53"/>
      <c r="E112" s="33"/>
      <c r="G112" s="48"/>
      <c r="I112" s="53"/>
    </row>
    <row r="113" spans="1:10" ht="49.5" customHeight="1" x14ac:dyDescent="0.2">
      <c r="A113" s="30"/>
      <c r="B113" s="31"/>
      <c r="C113" s="45"/>
      <c r="D113" s="53"/>
      <c r="E113" s="33"/>
      <c r="G113" s="48"/>
      <c r="I113" s="53"/>
    </row>
    <row r="114" spans="1:10" x14ac:dyDescent="0.2">
      <c r="A114" s="30">
        <v>12</v>
      </c>
      <c r="B114" s="31" t="s">
        <v>114</v>
      </c>
      <c r="C114" s="45" t="s">
        <v>115</v>
      </c>
      <c r="D114" s="53"/>
      <c r="E114" s="33"/>
      <c r="G114" s="48"/>
      <c r="I114" s="53"/>
    </row>
    <row r="115" spans="1:10" ht="25.9" customHeight="1" x14ac:dyDescent="0.2">
      <c r="A115" s="30"/>
      <c r="B115" s="31"/>
      <c r="C115" s="45"/>
      <c r="D115" s="53"/>
      <c r="E115" s="33"/>
      <c r="G115" s="48"/>
      <c r="I115" s="53"/>
    </row>
    <row r="116" spans="1:10" ht="25.5" x14ac:dyDescent="0.2">
      <c r="A116" s="49">
        <v>13</v>
      </c>
      <c r="B116" s="17" t="s">
        <v>116</v>
      </c>
      <c r="C116" s="18" t="s">
        <v>106</v>
      </c>
      <c r="D116" s="53"/>
      <c r="E116" s="33"/>
      <c r="G116" s="48"/>
      <c r="I116" s="53"/>
    </row>
    <row r="117" spans="1:10" ht="63.75" x14ac:dyDescent="0.2">
      <c r="A117" s="49"/>
      <c r="B117" s="17" t="s">
        <v>117</v>
      </c>
      <c r="C117" s="18" t="s">
        <v>118</v>
      </c>
      <c r="D117" s="53"/>
      <c r="E117" s="33"/>
      <c r="G117" s="48"/>
      <c r="I117" s="53"/>
    </row>
    <row r="118" spans="1:10" x14ac:dyDescent="0.2">
      <c r="A118" s="30">
        <v>14</v>
      </c>
      <c r="B118" s="31" t="s">
        <v>119</v>
      </c>
      <c r="C118" s="45" t="s">
        <v>120</v>
      </c>
      <c r="D118" s="53"/>
      <c r="E118" s="33"/>
      <c r="G118" s="48"/>
      <c r="I118" s="53"/>
    </row>
    <row r="119" spans="1:10" x14ac:dyDescent="0.2">
      <c r="A119" s="30"/>
      <c r="B119" s="31"/>
      <c r="C119" s="45"/>
      <c r="D119" s="53"/>
      <c r="E119" s="33"/>
      <c r="G119" s="48"/>
      <c r="I119" s="53"/>
    </row>
    <row r="120" spans="1:10" x14ac:dyDescent="0.2">
      <c r="A120" s="30">
        <v>15</v>
      </c>
      <c r="B120" s="31" t="s">
        <v>121</v>
      </c>
      <c r="C120" s="45" t="s">
        <v>122</v>
      </c>
      <c r="D120" s="53"/>
      <c r="E120" s="33"/>
      <c r="G120" s="48"/>
      <c r="I120" s="53"/>
    </row>
    <row r="121" spans="1:10" ht="55.5" customHeight="1" x14ac:dyDescent="0.2">
      <c r="A121" s="30"/>
      <c r="B121" s="31"/>
      <c r="C121" s="45"/>
      <c r="D121" s="53"/>
      <c r="E121" s="33"/>
      <c r="G121" s="48"/>
      <c r="I121" s="53"/>
    </row>
    <row r="122" spans="1:10" ht="55.5" customHeight="1" x14ac:dyDescent="0.2">
      <c r="A122" s="16">
        <v>16</v>
      </c>
      <c r="B122" s="19" t="s">
        <v>123</v>
      </c>
      <c r="C122" s="18" t="s">
        <v>124</v>
      </c>
      <c r="D122" s="53"/>
      <c r="E122" s="33"/>
      <c r="G122" s="48"/>
      <c r="I122" s="53"/>
    </row>
    <row r="123" spans="1:10" x14ac:dyDescent="0.2">
      <c r="A123" s="30">
        <v>17</v>
      </c>
      <c r="B123" s="31" t="s">
        <v>125</v>
      </c>
      <c r="C123" s="45" t="s">
        <v>106</v>
      </c>
      <c r="D123" s="53"/>
      <c r="E123" s="33"/>
      <c r="G123" s="48"/>
      <c r="I123" s="53"/>
    </row>
    <row r="124" spans="1:10" ht="20.45" customHeight="1" x14ac:dyDescent="0.2">
      <c r="A124" s="30"/>
      <c r="B124" s="31"/>
      <c r="C124" s="45"/>
      <c r="D124" s="54"/>
      <c r="E124" s="34"/>
      <c r="G124" s="48"/>
      <c r="I124" s="54"/>
    </row>
    <row r="125" spans="1:10" ht="54.6" customHeight="1" x14ac:dyDescent="0.2">
      <c r="A125" s="18">
        <v>18</v>
      </c>
      <c r="B125" s="23" t="s">
        <v>126</v>
      </c>
      <c r="C125" s="18" t="s">
        <v>127</v>
      </c>
      <c r="D125" s="24">
        <f>E125*G125*12</f>
        <v>21683.376</v>
      </c>
      <c r="E125" s="25">
        <v>1.69</v>
      </c>
      <c r="G125" s="21">
        <f>G15</f>
        <v>1069.2</v>
      </c>
      <c r="I125" s="24">
        <f>D125</f>
        <v>21683.376</v>
      </c>
    </row>
    <row r="126" spans="1:10" ht="63.6" customHeight="1" x14ac:dyDescent="0.2">
      <c r="A126" s="18">
        <v>19</v>
      </c>
      <c r="B126" s="23" t="s">
        <v>128</v>
      </c>
      <c r="C126" s="18" t="s">
        <v>127</v>
      </c>
      <c r="D126" s="24">
        <f>E126*G126*12</f>
        <v>21683.376</v>
      </c>
      <c r="E126" s="25">
        <v>1.69</v>
      </c>
      <c r="G126" s="21">
        <f>G15</f>
        <v>1069.2</v>
      </c>
      <c r="I126" s="24">
        <f>D126</f>
        <v>21683.376</v>
      </c>
      <c r="J126" s="15"/>
    </row>
    <row r="127" spans="1:10" ht="20.45" customHeight="1" x14ac:dyDescent="0.2">
      <c r="A127" s="19"/>
      <c r="B127" s="50" t="s">
        <v>129</v>
      </c>
      <c r="C127" s="51"/>
      <c r="D127" s="26">
        <f>D126+D125+D91+D87+D77+D71+D63+D57+D51+D35+D33+D29+D15</f>
        <v>487555.20000000007</v>
      </c>
      <c r="E127" s="16"/>
      <c r="G127" s="27" t="e">
        <f>#REF!*1069.2*12</f>
        <v>#REF!</v>
      </c>
      <c r="I127" s="26">
        <f>I126+I125+I91+I87+I77+I71+I63+I57+I51+I35+I33+I29+I15</f>
        <v>487555.20000000007</v>
      </c>
    </row>
  </sheetData>
  <mergeCells count="114">
    <mergeCell ref="B127:C127"/>
    <mergeCell ref="I15:I27"/>
    <mergeCell ref="I29:I32"/>
    <mergeCell ref="I35:I48"/>
    <mergeCell ref="I51:I55"/>
    <mergeCell ref="I57:I61"/>
    <mergeCell ref="I63:I69"/>
    <mergeCell ref="I71:I75"/>
    <mergeCell ref="I77:I85"/>
    <mergeCell ref="I87:I89"/>
    <mergeCell ref="I91:I124"/>
    <mergeCell ref="G87:G89"/>
    <mergeCell ref="A90:E90"/>
    <mergeCell ref="A91:A92"/>
    <mergeCell ref="B91:B92"/>
    <mergeCell ref="C91:C92"/>
    <mergeCell ref="D91:D124"/>
    <mergeCell ref="E91:E124"/>
    <mergeCell ref="G91:G124"/>
    <mergeCell ref="C94:C101"/>
    <mergeCell ref="A96:A97"/>
    <mergeCell ref="B96:B97"/>
    <mergeCell ref="A98:A99"/>
    <mergeCell ref="B98:B99"/>
    <mergeCell ref="A120:A121"/>
    <mergeCell ref="B120:B121"/>
    <mergeCell ref="C120:C121"/>
    <mergeCell ref="A123:A124"/>
    <mergeCell ref="B123:B124"/>
    <mergeCell ref="C123:C124"/>
    <mergeCell ref="A114:A115"/>
    <mergeCell ref="B114:B115"/>
    <mergeCell ref="C114:C115"/>
    <mergeCell ref="A116:A117"/>
    <mergeCell ref="A118:A119"/>
    <mergeCell ref="B118:B119"/>
    <mergeCell ref="C118:C119"/>
    <mergeCell ref="A109:A110"/>
    <mergeCell ref="B109:B110"/>
    <mergeCell ref="C109:C110"/>
    <mergeCell ref="A112:A113"/>
    <mergeCell ref="B112:B113"/>
    <mergeCell ref="C112:C113"/>
    <mergeCell ref="B105:B106"/>
    <mergeCell ref="C105:C106"/>
    <mergeCell ref="A107:A108"/>
    <mergeCell ref="B107:B108"/>
    <mergeCell ref="C107:C108"/>
    <mergeCell ref="A100:A101"/>
    <mergeCell ref="B100:B101"/>
    <mergeCell ref="A105:A106"/>
    <mergeCell ref="A86:E86"/>
    <mergeCell ref="A87:A88"/>
    <mergeCell ref="B87:B88"/>
    <mergeCell ref="C87:C88"/>
    <mergeCell ref="D87:D89"/>
    <mergeCell ref="E87:E89"/>
    <mergeCell ref="D71:D75"/>
    <mergeCell ref="E71:E75"/>
    <mergeCell ref="G71:G75"/>
    <mergeCell ref="A76:E76"/>
    <mergeCell ref="A77:A79"/>
    <mergeCell ref="B77:B79"/>
    <mergeCell ref="C77:C79"/>
    <mergeCell ref="D77:D85"/>
    <mergeCell ref="E77:E85"/>
    <mergeCell ref="G77:G85"/>
    <mergeCell ref="A80:A81"/>
    <mergeCell ref="B80:B81"/>
    <mergeCell ref="C80:C81"/>
    <mergeCell ref="A82:A83"/>
    <mergeCell ref="B82:B83"/>
    <mergeCell ref="C82:C83"/>
    <mergeCell ref="A62:E62"/>
    <mergeCell ref="D63:D69"/>
    <mergeCell ref="E63:E69"/>
    <mergeCell ref="G63:G69"/>
    <mergeCell ref="A70:E70"/>
    <mergeCell ref="G51:G55"/>
    <mergeCell ref="A56:E56"/>
    <mergeCell ref="D57:D61"/>
    <mergeCell ref="E57:E61"/>
    <mergeCell ref="G57:G61"/>
    <mergeCell ref="A49:E49"/>
    <mergeCell ref="A50:E50"/>
    <mergeCell ref="A51:A52"/>
    <mergeCell ref="B51:B52"/>
    <mergeCell ref="C51:C52"/>
    <mergeCell ref="D51:D55"/>
    <mergeCell ref="E51:E55"/>
    <mergeCell ref="G29:G32"/>
    <mergeCell ref="A34:E34"/>
    <mergeCell ref="D35:D48"/>
    <mergeCell ref="E35:E48"/>
    <mergeCell ref="G35:G48"/>
    <mergeCell ref="A29:A30"/>
    <mergeCell ref="B29:B30"/>
    <mergeCell ref="C29:C30"/>
    <mergeCell ref="D29:D32"/>
    <mergeCell ref="E29:E32"/>
    <mergeCell ref="G15:G27"/>
    <mergeCell ref="A25:A26"/>
    <mergeCell ref="B25:B26"/>
    <mergeCell ref="C25:C27"/>
    <mergeCell ref="A28:E28"/>
    <mergeCell ref="A2:F2"/>
    <mergeCell ref="A3:F3"/>
    <mergeCell ref="A4:F4"/>
    <mergeCell ref="B14:E14"/>
    <mergeCell ref="A15:A20"/>
    <mergeCell ref="B15:B20"/>
    <mergeCell ref="C15:C20"/>
    <mergeCell ref="D15:D27"/>
    <mergeCell ref="E15:E27"/>
  </mergeCells>
  <pageMargins left="0.70866141732283472" right="0.19685039370078741" top="0.35433070866141736" bottom="0.35433070866141736" header="0.31496062992125984" footer="0.31496062992125984"/>
  <pageSetup paperSize="9" scale="88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2023-03-20T01:22:12Z</dcterms:modified>
</cp:coreProperties>
</file>