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0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7" i="1" l="1"/>
  <c r="B14" i="1" l="1"/>
  <c r="C14" i="1" l="1"/>
  <c r="E14" i="1"/>
  <c r="G14" i="1"/>
  <c r="H14" i="1"/>
  <c r="B15" i="1" s="1"/>
  <c r="I11" i="1" l="1"/>
  <c r="I9" i="1" l="1"/>
  <c r="I13" i="1" l="1"/>
  <c r="I14" i="1" l="1"/>
</calcChain>
</file>

<file path=xl/sharedStrings.xml><?xml version="1.0" encoding="utf-8"?>
<sst xmlns="http://schemas.openxmlformats.org/spreadsheetml/2006/main" count="18" uniqueCount="18">
  <si>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</si>
  <si>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</si>
  <si>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</si>
  <si>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</si>
  <si>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</si>
  <si>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</si>
  <si>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</si>
  <si>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</si>
  <si>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</si>
  <si>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</si>
  <si>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</si>
  <si>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</si>
  <si>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</si>
  <si>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</si>
  <si>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</si>
  <si>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</si>
  <si>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Кирова, 255 Б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</si>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</sst>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6" fillId="0" borderId="22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0" fillId="0" borderId="0" xfId="0" applyNumberFormat="1"/>
    <xf numFmtId="2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B6" sqref="B3:I6"/>
    </sheetView>
  </sheetViews>
  <sheetFormatPr defaultRowHeight="15" x14ac:dyDescent="0.25"/>
  <cols>
    <col min="1" max="1" width="17.140625" style="1" customWidth="1"/>
    <col min="2" max="2" width="16.28515625" style="1" customWidth="1"/>
    <col min="3" max="3" width="16.140625" style="1" customWidth="1"/>
    <col min="4" max="4" width="17.28515625" style="1" customWidth="1"/>
    <col min="5" max="5" width="15.28515625" style="1" customWidth="1"/>
    <col min="6" max="7" width="16.140625" style="1" customWidth="1"/>
    <col min="8" max="8" width="17.7109375" style="1" customWidth="1"/>
    <col min="9" max="9" width="14.7109375" style="1" customWidth="1"/>
    <col min="10" max="10" width="10" bestFit="1" customWidth="1"/>
    <col min="11" max="11" width="11.140625" bestFit="1" customWidth="1"/>
  </cols>
  <sheetData>
    <row r="1" spans="1:17" ht="16.5" x14ac:dyDescent="0.25">
      <c r="A1" s="3"/>
      <c r="B1" s="50" t="s">
        <v>17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40" t="s">
        <v>0</v>
      </c>
      <c r="B3" s="42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8" t="s">
        <v>8</v>
      </c>
    </row>
    <row r="4" spans="1:17" ht="12.75" customHeight="1" x14ac:dyDescent="0.25">
      <c r="A4" s="41"/>
      <c r="B4" s="43"/>
      <c r="C4" s="45"/>
      <c r="D4" s="45"/>
      <c r="E4" s="45"/>
      <c r="F4" s="45"/>
      <c r="G4" s="45"/>
      <c r="H4" s="45"/>
      <c r="I4" s="49"/>
    </row>
    <row r="5" spans="1:17" ht="28.5" customHeight="1" thickBot="1" x14ac:dyDescent="0.3">
      <c r="A5" s="41"/>
      <c r="B5" s="43"/>
      <c r="C5" s="45"/>
      <c r="D5" s="45"/>
      <c r="E5" s="45"/>
      <c r="F5" s="45"/>
      <c r="G5" s="45"/>
      <c r="H5" s="45"/>
      <c r="I5" s="49"/>
    </row>
    <row r="6" spans="1:17" ht="19.5" customHeight="1" x14ac:dyDescent="0.25">
      <c r="A6" s="32" t="s">
        <v>16</v>
      </c>
      <c r="B6" s="46" t="s">
        <v>13</v>
      </c>
      <c r="C6" s="46"/>
      <c r="D6" s="46"/>
      <c r="E6" s="46"/>
      <c r="F6" s="46"/>
      <c r="G6" s="46"/>
      <c r="H6" s="46"/>
      <c r="I6" s="47"/>
    </row>
    <row r="7" spans="1:17" ht="19.5" customHeight="1" x14ac:dyDescent="0.25">
      <c r="A7" s="33"/>
      <c r="B7" s="28">
        <v>442.57000000000016</v>
      </c>
      <c r="C7" s="5">
        <v>2786.04</v>
      </c>
      <c r="D7" s="5">
        <v>132.93673999999999</v>
      </c>
      <c r="E7" s="5">
        <v>2786.04</v>
      </c>
      <c r="F7" s="6"/>
      <c r="G7" s="7"/>
      <c r="H7" s="6">
        <v>2710.04</v>
      </c>
      <c r="I7" s="19">
        <f>B7+C7-H7</f>
        <v>518.57000000000016</v>
      </c>
      <c r="J7" s="52"/>
      <c r="K7" s="52"/>
    </row>
    <row r="8" spans="1:17" ht="19.5" customHeight="1" x14ac:dyDescent="0.25">
      <c r="A8" s="33"/>
      <c r="B8" s="36" t="s">
        <v>9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33"/>
      <c r="B9" s="29">
        <v>70280.080000000075</v>
      </c>
      <c r="C9" s="9">
        <v>591530.62</v>
      </c>
      <c r="D9" s="10">
        <v>26687.599999999999</v>
      </c>
      <c r="E9" s="9">
        <v>606698.31999999995</v>
      </c>
      <c r="F9" s="11"/>
      <c r="G9" s="12"/>
      <c r="H9" s="7">
        <v>558808.81000000006</v>
      </c>
      <c r="I9" s="19">
        <f>B9+C9-H9</f>
        <v>103001.89000000001</v>
      </c>
      <c r="J9" s="51"/>
      <c r="K9" s="51"/>
    </row>
    <row r="10" spans="1:17" ht="19.5" customHeight="1" x14ac:dyDescent="0.25">
      <c r="A10" s="33"/>
      <c r="B10" s="36" t="s">
        <v>10</v>
      </c>
      <c r="C10" s="38"/>
      <c r="D10" s="38"/>
      <c r="E10" s="38"/>
      <c r="F10" s="38"/>
      <c r="G10" s="38"/>
      <c r="H10" s="38"/>
      <c r="I10" s="39"/>
    </row>
    <row r="11" spans="1:17" ht="19.5" customHeight="1" x14ac:dyDescent="0.25">
      <c r="A11" s="33"/>
      <c r="B11" s="29">
        <v>110.42</v>
      </c>
      <c r="C11" s="8"/>
      <c r="D11" s="8"/>
      <c r="E11" s="8"/>
      <c r="F11" s="8"/>
      <c r="G11" s="8"/>
      <c r="H11" s="7"/>
      <c r="I11" s="19">
        <f>SUM(B11+C11-H11)</f>
        <v>110.42</v>
      </c>
    </row>
    <row r="12" spans="1:17" ht="19.5" customHeight="1" x14ac:dyDescent="0.25">
      <c r="A12" s="33"/>
      <c r="B12" s="36" t="s">
        <v>11</v>
      </c>
      <c r="C12" s="38"/>
      <c r="D12" s="38"/>
      <c r="E12" s="38"/>
      <c r="F12" s="38"/>
      <c r="G12" s="38"/>
      <c r="H12" s="38"/>
      <c r="I12" s="39"/>
    </row>
    <row r="13" spans="1:17" ht="19.5" customHeight="1" thickBot="1" x14ac:dyDescent="0.3">
      <c r="A13" s="34"/>
      <c r="B13" s="30">
        <v>19914.64</v>
      </c>
      <c r="C13" s="22">
        <v>117069.82</v>
      </c>
      <c r="D13" s="23">
        <v>26687.599999999999</v>
      </c>
      <c r="E13" s="22">
        <v>117069.82</v>
      </c>
      <c r="F13" s="24"/>
      <c r="G13" s="25"/>
      <c r="H13" s="26">
        <v>113155.81000000003</v>
      </c>
      <c r="I13" s="27">
        <f>B13+C13-H13</f>
        <v>23828.649999999994</v>
      </c>
      <c r="J13" s="51"/>
      <c r="K13" s="51"/>
    </row>
    <row r="14" spans="1:17" s="14" customFormat="1" ht="19.5" customHeight="1" thickBot="1" x14ac:dyDescent="0.3">
      <c r="A14" s="35" t="s">
        <v>12</v>
      </c>
      <c r="B14" s="31">
        <f>SUM(B13+B11+B9+B7)</f>
        <v>90747.710000000079</v>
      </c>
      <c r="C14" s="20">
        <f t="shared" ref="C14:I14" si="0">SUM(C13+C11+C9+C7)</f>
        <v>711386.48</v>
      </c>
      <c r="D14" s="20"/>
      <c r="E14" s="20">
        <f t="shared" si="0"/>
        <v>726554.17999999993</v>
      </c>
      <c r="F14" s="20"/>
      <c r="G14" s="20">
        <f t="shared" si="0"/>
        <v>0</v>
      </c>
      <c r="H14" s="20">
        <f t="shared" si="0"/>
        <v>674674.66000000015</v>
      </c>
      <c r="I14" s="21">
        <f t="shared" si="0"/>
        <v>127459.53000000001</v>
      </c>
      <c r="J14" s="13"/>
      <c r="L14" s="15"/>
      <c r="M14" s="15"/>
      <c r="N14" s="15"/>
      <c r="O14" s="15"/>
      <c r="P14" s="15"/>
      <c r="Q14" s="15"/>
    </row>
    <row r="15" spans="1:17" s="14" customFormat="1" ht="19.5" customHeight="1" x14ac:dyDescent="0.25">
      <c r="A15" s="16" t="s">
        <v>15</v>
      </c>
      <c r="B15" s="17">
        <f>H14/(B14+C14)*100</f>
        <v>84.109949234304565</v>
      </c>
      <c r="C15" s="16" t="s">
        <v>14</v>
      </c>
      <c r="D15" s="18"/>
      <c r="E15" s="18"/>
      <c r="F15" s="16"/>
      <c r="G15" s="16"/>
      <c r="H15" s="16"/>
      <c r="I15" s="18"/>
    </row>
    <row r="16" spans="1:17" x14ac:dyDescent="0.25">
      <c r="D16" s="2"/>
      <c r="E16" s="2"/>
    </row>
    <row r="17" spans="3:4" x14ac:dyDescent="0.25">
      <c r="D17" s="2"/>
    </row>
    <row r="18" spans="3:4" x14ac:dyDescent="0.25">
      <c r="C18" s="2"/>
    </row>
  </sheetData>
  <mergeCells count="14">
    <mergeCell ref="B1:H1"/>
    <mergeCell ref="D3:D5"/>
    <mergeCell ref="E3:E5"/>
    <mergeCell ref="F3:F5"/>
    <mergeCell ref="G3:G5"/>
    <mergeCell ref="H3:H5"/>
    <mergeCell ref="B8:I8"/>
    <mergeCell ref="B10:I10"/>
    <mergeCell ref="B12:I12"/>
    <mergeCell ref="A3:A5"/>
    <mergeCell ref="B3:B5"/>
    <mergeCell ref="C3:C5"/>
    <mergeCell ref="B6:I6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2020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2022-02-01T05:47:30Z</dcterms:modified>
</cp:coreProperties>
</file>