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I17" i="1" l="1"/>
  <c r="C18" i="1" l="1"/>
  <c r="E18" i="1"/>
  <c r="G18" i="1"/>
  <c r="H18" i="1"/>
  <c r="B18" i="1"/>
  <c r="I9" i="1"/>
  <c r="I11" i="1"/>
  <c r="I13" i="1" l="1"/>
  <c r="I7" i="1"/>
  <c r="I15" i="1" l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<sst xmlns="http://schemas.openxmlformats.org/spreadsheetml/2006/main" count="20" uniqueCount="20">
  <si>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</si>
  <si>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</si>
  <si>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</si>
  <si>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</si>
  <si>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</si>
  <si>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</si>
  <si>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</si>
  <si>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</si>
  <si>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</si>
  <si>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</si>
  <si>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</si>
  <si>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</si>
  <si>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</si>
  <si>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</si>
  <si>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</si>
  <si>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</si>
  <si>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</si>
  <si>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Кирова, 278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</si>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</sst>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9" fillId="0" borderId="0" xfId="0" applyFont="1"/>
    <xf numFmtId="4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85" zoomScaleNormal="8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E30" sqref="E30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56" t="s">
        <v>19</v>
      </c>
      <c r="C1" s="56"/>
      <c r="D1" s="56"/>
      <c r="E1" s="56"/>
      <c r="F1" s="56"/>
      <c r="G1" s="56"/>
      <c r="H1" s="56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2" t="s">
        <v>0</v>
      </c>
      <c r="B3" s="45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53" t="s">
        <v>8</v>
      </c>
    </row>
    <row r="4" spans="1:11" ht="12.75" customHeight="1" x14ac:dyDescent="0.25">
      <c r="A4" s="43"/>
      <c r="B4" s="46"/>
      <c r="C4" s="49"/>
      <c r="D4" s="49"/>
      <c r="E4" s="49"/>
      <c r="F4" s="49"/>
      <c r="G4" s="49"/>
      <c r="H4" s="49"/>
      <c r="I4" s="54"/>
    </row>
    <row r="5" spans="1:11" ht="25.5" customHeight="1" thickBot="1" x14ac:dyDescent="0.3">
      <c r="A5" s="44"/>
      <c r="B5" s="47"/>
      <c r="C5" s="50"/>
      <c r="D5" s="50"/>
      <c r="E5" s="50"/>
      <c r="F5" s="50"/>
      <c r="G5" s="50"/>
      <c r="H5" s="50"/>
      <c r="I5" s="55"/>
    </row>
    <row r="6" spans="1:11" ht="19.5" customHeight="1" x14ac:dyDescent="0.25">
      <c r="A6" s="19" t="s">
        <v>17</v>
      </c>
      <c r="B6" s="51" t="s">
        <v>13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0"/>
      <c r="B7" s="17">
        <v>589.45860105675001</v>
      </c>
      <c r="C7" s="8">
        <v>3251.7</v>
      </c>
      <c r="D7" s="8">
        <v>150.25747200000001</v>
      </c>
      <c r="E7" s="9">
        <v>3251.76</v>
      </c>
      <c r="F7" s="9">
        <v>-2.5959999999999998E-3</v>
      </c>
      <c r="G7" s="10">
        <v>-0.06</v>
      </c>
      <c r="H7" s="9">
        <v>3030.55</v>
      </c>
      <c r="I7" s="16">
        <f>SUM(B7+C7-H7)</f>
        <v>810.60860105674965</v>
      </c>
    </row>
    <row r="8" spans="1:11" ht="19.5" customHeight="1" x14ac:dyDescent="0.25">
      <c r="A8" s="20"/>
      <c r="B8" s="37" t="s">
        <v>15</v>
      </c>
      <c r="C8" s="37"/>
      <c r="D8" s="37"/>
      <c r="E8" s="37"/>
      <c r="F8" s="37"/>
      <c r="G8" s="37"/>
      <c r="H8" s="37"/>
      <c r="I8" s="38"/>
    </row>
    <row r="9" spans="1:11" ht="19.5" customHeight="1" x14ac:dyDescent="0.25">
      <c r="A9" s="20"/>
      <c r="B9" s="17">
        <v>581.95860105675001</v>
      </c>
      <c r="C9" s="8">
        <v>3251.7</v>
      </c>
      <c r="D9" s="8">
        <v>150.25747200000001</v>
      </c>
      <c r="E9" s="9">
        <v>3251.76</v>
      </c>
      <c r="F9" s="9">
        <v>-2.5959999999999998E-3</v>
      </c>
      <c r="G9" s="10">
        <v>-0.06</v>
      </c>
      <c r="H9" s="9">
        <v>3031.53</v>
      </c>
      <c r="I9" s="16">
        <f t="shared" ref="I9" si="0">SUM(B9+C9-H9)</f>
        <v>802.12860105674963</v>
      </c>
    </row>
    <row r="10" spans="1:11" ht="19.5" customHeight="1" x14ac:dyDescent="0.25">
      <c r="A10" s="20"/>
      <c r="B10" s="37" t="s">
        <v>16</v>
      </c>
      <c r="C10" s="37"/>
      <c r="D10" s="37"/>
      <c r="E10" s="37"/>
      <c r="F10" s="37"/>
      <c r="G10" s="37"/>
      <c r="H10" s="37"/>
      <c r="I10" s="38"/>
    </row>
    <row r="11" spans="1:11" ht="19.5" customHeight="1" x14ac:dyDescent="0.25">
      <c r="A11" s="20"/>
      <c r="B11" s="17">
        <v>4114.2262022508585</v>
      </c>
      <c r="C11" s="8">
        <v>24452.97</v>
      </c>
      <c r="D11" s="8">
        <v>7.8132840000000003</v>
      </c>
      <c r="E11" s="9">
        <v>24453.39</v>
      </c>
      <c r="F11" s="9">
        <v>-1.36E-4</v>
      </c>
      <c r="G11" s="10">
        <v>-0.42</v>
      </c>
      <c r="H11" s="9">
        <v>22690.406202250859</v>
      </c>
      <c r="I11" s="16">
        <f t="shared" ref="I11" si="1">SUM(B11+C11-H11)</f>
        <v>5876.7900000000009</v>
      </c>
      <c r="J11" s="35"/>
      <c r="K11" s="36"/>
    </row>
    <row r="12" spans="1:11" ht="19.5" customHeight="1" x14ac:dyDescent="0.25">
      <c r="A12" s="20"/>
      <c r="B12" s="37" t="s">
        <v>9</v>
      </c>
      <c r="C12" s="37"/>
      <c r="D12" s="37"/>
      <c r="E12" s="37"/>
      <c r="F12" s="37"/>
      <c r="G12" s="37"/>
      <c r="H12" s="37"/>
      <c r="I12" s="38"/>
    </row>
    <row r="13" spans="1:11" ht="19.5" customHeight="1" x14ac:dyDescent="0.25">
      <c r="A13" s="20"/>
      <c r="B13" s="18">
        <v>124777.43199999991</v>
      </c>
      <c r="C13" s="12">
        <v>778697.46</v>
      </c>
      <c r="D13" s="13">
        <v>34710</v>
      </c>
      <c r="E13" s="12">
        <v>792545.52</v>
      </c>
      <c r="F13" s="14">
        <v>-0.6</v>
      </c>
      <c r="G13" s="15">
        <v>-11</v>
      </c>
      <c r="H13" s="10">
        <v>719591.14199999988</v>
      </c>
      <c r="I13" s="16">
        <f>B13+C13-H13</f>
        <v>183883.75</v>
      </c>
      <c r="J13" s="35"/>
      <c r="K13" s="35"/>
    </row>
    <row r="14" spans="1:11" ht="19.5" customHeight="1" x14ac:dyDescent="0.25">
      <c r="A14" s="20"/>
      <c r="B14" s="37" t="s">
        <v>10</v>
      </c>
      <c r="C14" s="39"/>
      <c r="D14" s="39"/>
      <c r="E14" s="39"/>
      <c r="F14" s="39"/>
      <c r="G14" s="39"/>
      <c r="H14" s="39"/>
      <c r="I14" s="40"/>
    </row>
    <row r="15" spans="1:11" ht="19.5" customHeight="1" x14ac:dyDescent="0.3">
      <c r="A15" s="20"/>
      <c r="B15" s="18">
        <v>2280.62</v>
      </c>
      <c r="C15" s="11"/>
      <c r="D15" s="11"/>
      <c r="E15" s="11"/>
      <c r="F15" s="11"/>
      <c r="G15" s="11"/>
      <c r="H15" s="10">
        <v>352.43</v>
      </c>
      <c r="I15" s="16">
        <f>SUM(B15+C15-H15)</f>
        <v>1928.1899999999998</v>
      </c>
      <c r="J15" s="33"/>
    </row>
    <row r="16" spans="1:11" ht="19.5" customHeight="1" x14ac:dyDescent="0.25">
      <c r="A16" s="20"/>
      <c r="B16" s="37" t="s">
        <v>11</v>
      </c>
      <c r="C16" s="41"/>
      <c r="D16" s="41"/>
      <c r="E16" s="41"/>
      <c r="F16" s="41"/>
      <c r="G16" s="41"/>
      <c r="H16" s="41"/>
      <c r="I16" s="40"/>
    </row>
    <row r="17" spans="1:17" ht="19.5" customHeight="1" thickBot="1" x14ac:dyDescent="0.3">
      <c r="A17" s="20"/>
      <c r="B17" s="21">
        <v>27481.630000000005</v>
      </c>
      <c r="C17" s="22">
        <v>152258.79</v>
      </c>
      <c r="D17" s="23">
        <v>34710</v>
      </c>
      <c r="E17" s="22">
        <v>152261.41</v>
      </c>
      <c r="F17" s="24">
        <v>-0.6</v>
      </c>
      <c r="G17" s="25">
        <v>-2.62</v>
      </c>
      <c r="H17" s="26">
        <v>141735.51</v>
      </c>
      <c r="I17" s="16">
        <f>SUM(B17+C17-H17)</f>
        <v>38004.910000000003</v>
      </c>
      <c r="J17" s="35"/>
      <c r="K17" s="35"/>
    </row>
    <row r="18" spans="1:17" s="6" customFormat="1" ht="19.5" customHeight="1" thickBot="1" x14ac:dyDescent="0.3">
      <c r="A18" s="27" t="s">
        <v>12</v>
      </c>
      <c r="B18" s="28">
        <f>SUM(B17+B15+B13+B7)+B11+B9</f>
        <v>159825.32540436427</v>
      </c>
      <c r="C18" s="29">
        <f t="shared" ref="C18:I18" si="2">SUM(C17+C15+C13+C7)+C11+C9</f>
        <v>961912.61999999988</v>
      </c>
      <c r="D18" s="29"/>
      <c r="E18" s="29">
        <f t="shared" si="2"/>
        <v>975763.84000000008</v>
      </c>
      <c r="F18" s="29"/>
      <c r="G18" s="29">
        <f t="shared" si="2"/>
        <v>-14.160000000000002</v>
      </c>
      <c r="H18" s="29">
        <f t="shared" si="2"/>
        <v>890431.56820225087</v>
      </c>
      <c r="I18" s="30">
        <f t="shared" si="2"/>
        <v>231306.37720211351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14</v>
      </c>
      <c r="B19" s="57">
        <f>H18/(B18+C18)</f>
        <v>0.79379642264064443</v>
      </c>
      <c r="C19" s="31"/>
      <c r="D19" s="31"/>
      <c r="E19" s="31"/>
      <c r="F19" s="31"/>
      <c r="G19" s="31"/>
      <c r="H19" s="31"/>
      <c r="I19" s="32"/>
    </row>
    <row r="20" spans="1:17" s="33" customFormat="1" ht="17.25" x14ac:dyDescent="0.3">
      <c r="A20" s="3" t="s">
        <v>18</v>
      </c>
      <c r="B20" s="3"/>
      <c r="C20" s="3"/>
      <c r="D20" s="3"/>
      <c r="E20" s="34"/>
      <c r="F20" s="3"/>
      <c r="G20" s="3"/>
      <c r="H20" s="3"/>
      <c r="I20" s="34"/>
    </row>
    <row r="21" spans="1:17" x14ac:dyDescent="0.25">
      <c r="D21" s="2"/>
      <c r="E21" s="2"/>
    </row>
    <row r="22" spans="1:17" x14ac:dyDescent="0.25">
      <c r="C22" s="2"/>
    </row>
  </sheetData>
  <mergeCells count="16">
    <mergeCell ref="B1:H1"/>
    <mergeCell ref="D3:D5"/>
    <mergeCell ref="E3:E5"/>
    <mergeCell ref="F3:F5"/>
    <mergeCell ref="G3:G5"/>
    <mergeCell ref="H3:H5"/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2022-02-03T23:41:41Z</dcterms:modified>
</cp:coreProperties>
</file>