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10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6" i="1" l="1"/>
  <c r="E16" i="1"/>
  <c r="G16" i="1"/>
  <c r="H16" i="1"/>
  <c r="B16" i="1"/>
  <c r="B17" i="1" l="1"/>
  <c r="I15" i="1"/>
  <c r="I13" i="1"/>
  <c r="I9" i="1"/>
  <c r="I7" i="1"/>
  <c r="I16" i="1" l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<sst xmlns="http://schemas.openxmlformats.org/spreadsheetml/2006/main" count="19" uniqueCount="19">
  <si>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</si>
  <si>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</si>
  <si>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</si>
  <si>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</si>
  <si>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</si>
  <si>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</si>
  <si>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</si>
  <si>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</si>
  <si>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</si>
  <si>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</si>
  <si>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</si>
  <si>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</si>
  <si>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</si>
  <si>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</si>
  <si>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</si>
  <si>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</si>
  <si>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Кирова, 265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</si>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</sst>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6" fillId="0" borderId="22" xfId="0" applyFont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4" fontId="0" fillId="0" borderId="0" xfId="0" applyNumberFormat="1"/>
    <xf numFmtId="2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I9" sqref="I9"/>
    </sheetView>
  </sheetViews>
  <sheetFormatPr defaultRowHeight="15" x14ac:dyDescent="0.25"/>
  <cols>
    <col min="1" max="1" width="17.5703125" style="1" customWidth="1"/>
    <col min="2" max="2" width="15.28515625" style="1" customWidth="1"/>
    <col min="3" max="3" width="15.42578125" style="1" customWidth="1"/>
    <col min="4" max="4" width="17" style="1" customWidth="1"/>
    <col min="5" max="5" width="15.85546875" style="1" customWidth="1"/>
    <col min="6" max="6" width="15.28515625" style="1" customWidth="1"/>
    <col min="7" max="7" width="16.140625" style="1" customWidth="1"/>
    <col min="8" max="8" width="15.85546875" style="1" customWidth="1"/>
    <col min="9" max="9" width="16.14062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36" t="s">
        <v>18</v>
      </c>
      <c r="C1" s="36"/>
      <c r="D1" s="36"/>
      <c r="E1" s="36"/>
      <c r="F1" s="36"/>
      <c r="G1" s="36"/>
      <c r="H1" s="36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43" t="s">
        <v>0</v>
      </c>
      <c r="B3" s="45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49" t="s">
        <v>8</v>
      </c>
    </row>
    <row r="4" spans="1:17" ht="12.75" customHeight="1" x14ac:dyDescent="0.25">
      <c r="A4" s="44"/>
      <c r="B4" s="46"/>
      <c r="C4" s="38"/>
      <c r="D4" s="38"/>
      <c r="E4" s="38"/>
      <c r="F4" s="38"/>
      <c r="G4" s="38"/>
      <c r="H4" s="38"/>
      <c r="I4" s="50"/>
    </row>
    <row r="5" spans="1:17" ht="24" customHeight="1" thickBot="1" x14ac:dyDescent="0.3">
      <c r="A5" s="44"/>
      <c r="B5" s="46"/>
      <c r="C5" s="38"/>
      <c r="D5" s="38"/>
      <c r="E5" s="38"/>
      <c r="F5" s="38"/>
      <c r="G5" s="38"/>
      <c r="H5" s="38"/>
      <c r="I5" s="50"/>
    </row>
    <row r="6" spans="1:17" s="13" customFormat="1" ht="19.5" customHeight="1" x14ac:dyDescent="0.25">
      <c r="A6" s="32" t="s">
        <v>16</v>
      </c>
      <c r="B6" s="47" t="s">
        <v>12</v>
      </c>
      <c r="C6" s="47"/>
      <c r="D6" s="47"/>
      <c r="E6" s="47"/>
      <c r="F6" s="47"/>
      <c r="G6" s="47"/>
      <c r="H6" s="47"/>
      <c r="I6" s="48"/>
    </row>
    <row r="7" spans="1:17" ht="19.5" customHeight="1" x14ac:dyDescent="0.25">
      <c r="A7" s="33"/>
      <c r="B7" s="28">
        <v>936.4699999999998</v>
      </c>
      <c r="C7" s="5">
        <v>2779.25</v>
      </c>
      <c r="D7" s="5">
        <v>128.44017500000001</v>
      </c>
      <c r="E7" s="5">
        <v>2779.25</v>
      </c>
      <c r="F7" s="6"/>
      <c r="G7" s="7"/>
      <c r="H7" s="6">
        <v>2699.39</v>
      </c>
      <c r="I7" s="19">
        <f>SUM(B7+C7-H7)</f>
        <v>1016.3299999999999</v>
      </c>
      <c r="J7" s="51"/>
      <c r="K7" s="52"/>
    </row>
    <row r="8" spans="1:17" ht="19.5" customHeight="1" x14ac:dyDescent="0.25">
      <c r="A8" s="33"/>
      <c r="B8" s="39" t="s">
        <v>15</v>
      </c>
      <c r="C8" s="39"/>
      <c r="D8" s="39"/>
      <c r="E8" s="39"/>
      <c r="F8" s="39"/>
      <c r="G8" s="39"/>
      <c r="H8" s="39"/>
      <c r="I8" s="40"/>
    </row>
    <row r="9" spans="1:17" ht="19.5" customHeight="1" x14ac:dyDescent="0.25">
      <c r="A9" s="33"/>
      <c r="B9" s="28">
        <v>7226.1900000000023</v>
      </c>
      <c r="C9" s="5">
        <v>33688.839999999997</v>
      </c>
      <c r="D9" s="5">
        <v>7998.5811999999996</v>
      </c>
      <c r="E9" s="6">
        <v>22315.8</v>
      </c>
      <c r="F9" s="6">
        <v>-323.19080000000002</v>
      </c>
      <c r="G9" s="7">
        <v>11373.04</v>
      </c>
      <c r="H9" s="6">
        <v>30568.75</v>
      </c>
      <c r="I9" s="19">
        <f>SUM(B9+C9-H9)</f>
        <v>10346.279999999999</v>
      </c>
      <c r="J9" s="51"/>
      <c r="K9" s="52"/>
    </row>
    <row r="10" spans="1:17" ht="19.5" customHeight="1" x14ac:dyDescent="0.25">
      <c r="A10" s="33"/>
      <c r="B10" s="39" t="s">
        <v>9</v>
      </c>
      <c r="C10" s="39"/>
      <c r="D10" s="39"/>
      <c r="E10" s="39"/>
      <c r="F10" s="39"/>
      <c r="G10" s="39"/>
      <c r="H10" s="39"/>
      <c r="I10" s="40"/>
    </row>
    <row r="11" spans="1:17" ht="19.5" customHeight="1" x14ac:dyDescent="0.25">
      <c r="A11" s="33"/>
      <c r="B11" s="29">
        <v>248351.40000000002</v>
      </c>
      <c r="C11" s="9">
        <v>879737.01</v>
      </c>
      <c r="D11" s="10">
        <v>41229.800000000003</v>
      </c>
      <c r="E11" s="9">
        <v>891938.21</v>
      </c>
      <c r="F11" s="11"/>
      <c r="G11" s="12"/>
      <c r="H11" s="7">
        <v>829051.76000000013</v>
      </c>
      <c r="I11" s="19">
        <f>B11+C11-H11</f>
        <v>299036.65000000002</v>
      </c>
      <c r="J11" s="51"/>
      <c r="K11" s="51"/>
    </row>
    <row r="12" spans="1:17" ht="19.5" customHeight="1" x14ac:dyDescent="0.25">
      <c r="A12" s="33"/>
      <c r="B12" s="39" t="s">
        <v>10</v>
      </c>
      <c r="C12" s="41"/>
      <c r="D12" s="41"/>
      <c r="E12" s="41"/>
      <c r="F12" s="41"/>
      <c r="G12" s="41"/>
      <c r="H12" s="41"/>
      <c r="I12" s="42"/>
    </row>
    <row r="13" spans="1:17" ht="19.5" customHeight="1" x14ac:dyDescent="0.25">
      <c r="A13" s="33"/>
      <c r="B13" s="29">
        <v>4428.1799999999994</v>
      </c>
      <c r="C13" s="8"/>
      <c r="D13" s="8"/>
      <c r="E13" s="8"/>
      <c r="F13" s="8"/>
      <c r="G13" s="8"/>
      <c r="H13" s="7">
        <v>1299.3899999999992</v>
      </c>
      <c r="I13" s="19">
        <f>SUM(B13+C13-H13)</f>
        <v>3128.79</v>
      </c>
      <c r="J13" s="51"/>
      <c r="K13" s="51"/>
    </row>
    <row r="14" spans="1:17" ht="19.5" customHeight="1" x14ac:dyDescent="0.25">
      <c r="A14" s="33"/>
      <c r="B14" s="39" t="s">
        <v>17</v>
      </c>
      <c r="C14" s="41"/>
      <c r="D14" s="41"/>
      <c r="E14" s="41"/>
      <c r="F14" s="41"/>
      <c r="G14" s="41"/>
      <c r="H14" s="41"/>
      <c r="I14" s="42"/>
    </row>
    <row r="15" spans="1:17" ht="19.5" customHeight="1" thickBot="1" x14ac:dyDescent="0.3">
      <c r="A15" s="34"/>
      <c r="B15" s="30">
        <v>62970.270000000019</v>
      </c>
      <c r="C15" s="22">
        <v>180862.33</v>
      </c>
      <c r="D15" s="23">
        <v>41229.800000000003</v>
      </c>
      <c r="E15" s="22">
        <v>180862.33</v>
      </c>
      <c r="F15" s="24"/>
      <c r="G15" s="25"/>
      <c r="H15" s="26">
        <v>176117.85</v>
      </c>
      <c r="I15" s="27">
        <f>B15+C15-H15</f>
        <v>67714.75</v>
      </c>
      <c r="J15" s="51"/>
      <c r="K15" s="51"/>
    </row>
    <row r="16" spans="1:17" s="13" customFormat="1" ht="19.5" customHeight="1" thickBot="1" x14ac:dyDescent="0.3">
      <c r="A16" s="35" t="s">
        <v>11</v>
      </c>
      <c r="B16" s="31">
        <f>SUM(B15+B13+B11+B7)+B9</f>
        <v>323912.51</v>
      </c>
      <c r="C16" s="20">
        <f t="shared" ref="C16:I16" si="0">SUM(C15+C13+C11+C7)+C9</f>
        <v>1097067.4300000002</v>
      </c>
      <c r="D16" s="20"/>
      <c r="E16" s="20">
        <f t="shared" si="0"/>
        <v>1097895.5900000001</v>
      </c>
      <c r="F16" s="20"/>
      <c r="G16" s="20">
        <f t="shared" si="0"/>
        <v>11373.04</v>
      </c>
      <c r="H16" s="20">
        <f t="shared" si="0"/>
        <v>1039737.1400000001</v>
      </c>
      <c r="I16" s="21">
        <f t="shared" si="0"/>
        <v>381242.80000000005</v>
      </c>
      <c r="J16" s="14"/>
      <c r="L16" s="15"/>
      <c r="M16" s="15"/>
      <c r="N16" s="15"/>
      <c r="O16" s="15"/>
      <c r="P16" s="15"/>
      <c r="Q16" s="15"/>
    </row>
    <row r="17" spans="1:9" s="13" customFormat="1" ht="19.5" customHeight="1" x14ac:dyDescent="0.25">
      <c r="A17" s="16" t="s">
        <v>14</v>
      </c>
      <c r="B17" s="17">
        <f>H16/(B16+C16)*100</f>
        <v>73.17043054105325</v>
      </c>
      <c r="C17" s="16" t="s">
        <v>13</v>
      </c>
      <c r="D17" s="18"/>
      <c r="E17" s="18"/>
      <c r="F17" s="16"/>
      <c r="G17" s="16"/>
      <c r="H17" s="16"/>
      <c r="I17" s="18"/>
    </row>
    <row r="18" spans="1:9" ht="19.5" customHeight="1" x14ac:dyDescent="0.25">
      <c r="D18" s="2"/>
      <c r="E18" s="2"/>
    </row>
    <row r="19" spans="1:9" x14ac:dyDescent="0.25">
      <c r="D19" s="2"/>
    </row>
    <row r="20" spans="1:9" x14ac:dyDescent="0.25">
      <c r="C20" s="2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2010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2022-02-01T06:01:27Z</dcterms:modified>
</cp:coreProperties>
</file>