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8" i="1" l="1"/>
  <c r="I7" i="1" l="1"/>
  <c r="C16" i="1" l="1"/>
  <c r="E16" i="1"/>
  <c r="G16" i="1"/>
  <c r="H16" i="1"/>
  <c r="B16" i="1"/>
  <c r="I13" i="1" l="1"/>
  <c r="I9" i="1"/>
  <c r="I11" i="1" l="1"/>
  <c r="I15" i="1" l="1"/>
  <c r="I16" i="1" s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<sst xmlns="http://schemas.openxmlformats.org/spreadsheetml/2006/main" count="19" uniqueCount="19">
  <si>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</si>
  <si>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</si>
  <si>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</si>
  <si>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</si>
  <si>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</si>
  <si>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</si>
  <si>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</si>
  <si>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</si>
  <si>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</si>
  <si>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</si>
  <si>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</si>
  <si>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</si>
  <si>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</si>
  <si>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</si>
  <si>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ГВ на содржание о/и</t>
  </si>
  <si>
    <t>Аренда общего имущества МКД - 3,6 т.руб.</t>
  </si>
  <si>
    <t>50 лет Комсомола, 133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</si>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</sst>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4" fontId="5" fillId="0" borderId="6" xfId="0" applyNumberFormat="1" applyFont="1" applyBorder="1" applyAlignment="1">
      <alignment horizontal="center"/>
    </xf>
    <xf numFmtId="4" fontId="6" fillId="0" borderId="6" xfId="3" applyNumberFormat="1" applyFont="1" applyFill="1" applyBorder="1" applyAlignment="1">
      <alignment horizontal="center" vertical="top"/>
    </xf>
    <xf numFmtId="2" fontId="6" fillId="0" borderId="6" xfId="3" applyNumberFormat="1" applyFont="1" applyFill="1" applyBorder="1" applyAlignment="1">
      <alignment horizontal="center" vertical="top"/>
    </xf>
    <xf numFmtId="4" fontId="6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top"/>
    </xf>
    <xf numFmtId="164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5" fillId="0" borderId="4" xfId="0" applyFont="1" applyBorder="1"/>
    <xf numFmtId="4" fontId="5" fillId="0" borderId="6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7" fillId="0" borderId="3" xfId="0" applyFont="1" applyBorder="1"/>
    <xf numFmtId="0" fontId="7" fillId="0" borderId="4" xfId="0" applyFont="1" applyBorder="1" applyAlignment="1">
      <alignment horizontal="left"/>
    </xf>
    <xf numFmtId="4" fontId="7" fillId="0" borderId="6" xfId="0" applyNumberFormat="1" applyFont="1" applyFill="1" applyBorder="1" applyAlignment="1">
      <alignment horizontal="center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7" fillId="2" borderId="0" xfId="0" applyFont="1" applyFill="1" applyAlignment="1">
      <alignment horizontal="center" wrapText="1"/>
    </xf>
    <xf numFmtId="10" fontId="7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115" zoomScaleNormal="115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C18" sqref="C18"/>
    </sheetView>
  </sheetViews>
  <sheetFormatPr defaultRowHeight="15" x14ac:dyDescent="0.25"/>
  <cols>
    <col min="1" max="1" width="26.7109375" style="3" customWidth="1"/>
    <col min="2" max="2" width="15.140625" style="3" customWidth="1"/>
    <col min="3" max="3" width="13.5703125" style="3" customWidth="1"/>
    <col min="4" max="4" width="16.85546875" style="3" customWidth="1"/>
    <col min="5" max="5" width="15.140625" style="3" customWidth="1"/>
    <col min="6" max="6" width="16.42578125" style="3" customWidth="1"/>
    <col min="7" max="7" width="16.85546875" style="3" customWidth="1"/>
    <col min="8" max="8" width="14.140625" style="3" customWidth="1"/>
    <col min="9" max="9" width="16.28515625" style="3" customWidth="1"/>
    <col min="10" max="10" width="10" bestFit="1" customWidth="1"/>
  </cols>
  <sheetData>
    <row r="1" spans="1:17" ht="16.5" x14ac:dyDescent="0.25">
      <c r="A1" s="5"/>
      <c r="B1" s="39" t="s">
        <v>18</v>
      </c>
      <c r="C1" s="39"/>
      <c r="D1" s="39"/>
      <c r="E1" s="39"/>
      <c r="F1" s="39"/>
      <c r="G1" s="39"/>
      <c r="H1" s="39"/>
      <c r="I1" s="5"/>
    </row>
    <row r="2" spans="1:17" ht="16.5" x14ac:dyDescent="0.25">
      <c r="A2" s="5"/>
      <c r="B2" s="20"/>
      <c r="C2" s="20"/>
      <c r="D2" s="20"/>
      <c r="E2" s="20"/>
      <c r="F2" s="20"/>
      <c r="G2" s="20"/>
      <c r="H2" s="20"/>
      <c r="I2" s="5"/>
    </row>
    <row r="3" spans="1:17" ht="12.75" customHeight="1" x14ac:dyDescent="0.25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</row>
    <row r="4" spans="1:17" ht="12.75" customHeight="1" x14ac:dyDescent="0.25">
      <c r="A4" s="36"/>
      <c r="B4" s="37"/>
      <c r="C4" s="37"/>
      <c r="D4" s="37"/>
      <c r="E4" s="37"/>
      <c r="F4" s="37"/>
      <c r="G4" s="37"/>
      <c r="H4" s="37"/>
      <c r="I4" s="37"/>
    </row>
    <row r="5" spans="1:17" ht="20.25" customHeight="1" x14ac:dyDescent="0.25">
      <c r="A5" s="36"/>
      <c r="B5" s="38"/>
      <c r="C5" s="38"/>
      <c r="D5" s="38"/>
      <c r="E5" s="38"/>
      <c r="F5" s="38"/>
      <c r="G5" s="38"/>
      <c r="H5" s="38"/>
      <c r="I5" s="38"/>
    </row>
    <row r="6" spans="1:17" ht="19.5" customHeight="1" x14ac:dyDescent="0.25">
      <c r="A6" s="21" t="s">
        <v>16</v>
      </c>
      <c r="B6" s="29" t="s">
        <v>12</v>
      </c>
      <c r="C6" s="30"/>
      <c r="D6" s="30"/>
      <c r="E6" s="30"/>
      <c r="F6" s="30"/>
      <c r="G6" s="30"/>
      <c r="H6" s="30"/>
      <c r="I6" s="31"/>
    </row>
    <row r="7" spans="1:17" ht="19.5" customHeight="1" x14ac:dyDescent="0.25">
      <c r="A7" s="6"/>
      <c r="B7" s="7">
        <v>1267.8900000000001</v>
      </c>
      <c r="C7" s="8">
        <v>1921.17</v>
      </c>
      <c r="D7" s="8">
        <v>75.683999999999997</v>
      </c>
      <c r="E7" s="8">
        <v>1921.17</v>
      </c>
      <c r="F7" s="9"/>
      <c r="G7" s="10"/>
      <c r="H7" s="9">
        <v>1588.72</v>
      </c>
      <c r="I7" s="8">
        <f>SUM(B7+C7-H7)</f>
        <v>1600.3400000000004</v>
      </c>
    </row>
    <row r="8" spans="1:17" ht="19.5" customHeight="1" x14ac:dyDescent="0.25">
      <c r="A8" s="6"/>
      <c r="B8" s="29" t="s">
        <v>14</v>
      </c>
      <c r="C8" s="30"/>
      <c r="D8" s="30"/>
      <c r="E8" s="30"/>
      <c r="F8" s="30"/>
      <c r="G8" s="30"/>
      <c r="H8" s="30"/>
      <c r="I8" s="31"/>
    </row>
    <row r="9" spans="1:17" ht="19.5" customHeight="1" x14ac:dyDescent="0.25">
      <c r="A9" s="6"/>
      <c r="B9" s="7">
        <v>7905.3300000000017</v>
      </c>
      <c r="C9" s="8">
        <v>12287.82</v>
      </c>
      <c r="D9" s="8">
        <v>75.683999999999997</v>
      </c>
      <c r="E9" s="9">
        <v>12287.82</v>
      </c>
      <c r="F9" s="9"/>
      <c r="G9" s="10"/>
      <c r="H9" s="9">
        <v>10181.58</v>
      </c>
      <c r="I9" s="8">
        <f>SUM(B9+C9-H9)</f>
        <v>10011.570000000002</v>
      </c>
    </row>
    <row r="10" spans="1:17" ht="19.5" customHeight="1" x14ac:dyDescent="0.25">
      <c r="A10" s="6"/>
      <c r="B10" s="29" t="s">
        <v>9</v>
      </c>
      <c r="C10" s="30"/>
      <c r="D10" s="30"/>
      <c r="E10" s="30"/>
      <c r="F10" s="30"/>
      <c r="G10" s="30"/>
      <c r="H10" s="30"/>
      <c r="I10" s="31"/>
    </row>
    <row r="11" spans="1:17" ht="19.5" customHeight="1" x14ac:dyDescent="0.25">
      <c r="A11" s="6"/>
      <c r="B11" s="11">
        <v>272504.48999999993</v>
      </c>
      <c r="C11" s="12">
        <v>465046.52</v>
      </c>
      <c r="D11" s="13">
        <v>20367</v>
      </c>
      <c r="E11" s="12">
        <v>465046.52</v>
      </c>
      <c r="F11" s="14"/>
      <c r="G11" s="15"/>
      <c r="H11" s="10">
        <v>339835.62</v>
      </c>
      <c r="I11" s="8">
        <f>B11+C11-H11</f>
        <v>397715.39</v>
      </c>
    </row>
    <row r="12" spans="1:17" ht="19.5" customHeight="1" x14ac:dyDescent="0.25">
      <c r="A12" s="6"/>
      <c r="B12" s="29" t="s">
        <v>10</v>
      </c>
      <c r="C12" s="32"/>
      <c r="D12" s="32"/>
      <c r="E12" s="32"/>
      <c r="F12" s="32"/>
      <c r="G12" s="32"/>
      <c r="H12" s="32"/>
      <c r="I12" s="33"/>
    </row>
    <row r="13" spans="1:17" ht="19.5" customHeight="1" x14ac:dyDescent="0.25">
      <c r="A13" s="6"/>
      <c r="B13" s="11">
        <v>11202.570000000002</v>
      </c>
      <c r="C13" s="11"/>
      <c r="D13" s="11"/>
      <c r="E13" s="11"/>
      <c r="F13" s="11"/>
      <c r="G13" s="11"/>
      <c r="H13" s="10">
        <v>483.53</v>
      </c>
      <c r="I13" s="8">
        <f>SUM(B13+C13-H13)</f>
        <v>10719.04</v>
      </c>
    </row>
    <row r="14" spans="1:17" ht="19.5" customHeight="1" x14ac:dyDescent="0.25">
      <c r="A14" s="6"/>
      <c r="B14" s="29" t="s">
        <v>17</v>
      </c>
      <c r="C14" s="34"/>
      <c r="D14" s="34"/>
      <c r="E14" s="34"/>
      <c r="F14" s="34"/>
      <c r="G14" s="34"/>
      <c r="H14" s="34"/>
      <c r="I14" s="33"/>
    </row>
    <row r="15" spans="1:17" ht="19.5" customHeight="1" x14ac:dyDescent="0.25">
      <c r="A15" s="16"/>
      <c r="B15" s="17">
        <v>62646.16</v>
      </c>
      <c r="C15" s="12">
        <v>89343.3</v>
      </c>
      <c r="D15" s="13">
        <v>20367</v>
      </c>
      <c r="E15" s="12">
        <v>89343.3</v>
      </c>
      <c r="F15" s="14"/>
      <c r="G15" s="15"/>
      <c r="H15" s="10">
        <v>69185.22</v>
      </c>
      <c r="I15" s="8">
        <f>B15+C15-H15</f>
        <v>82804.24000000002</v>
      </c>
    </row>
    <row r="16" spans="1:17" s="25" customFormat="1" ht="19.5" customHeight="1" x14ac:dyDescent="0.25">
      <c r="A16" s="22" t="s">
        <v>11</v>
      </c>
      <c r="B16" s="23">
        <f>SUM(B15+B13+B11+B7)+B9</f>
        <v>355526.44</v>
      </c>
      <c r="C16" s="23">
        <f t="shared" ref="C16:I16" si="0">SUM(C15+C13+C11+C7)+C9</f>
        <v>568598.81000000006</v>
      </c>
      <c r="D16" s="23"/>
      <c r="E16" s="23">
        <f t="shared" si="0"/>
        <v>568598.81000000006</v>
      </c>
      <c r="F16" s="23"/>
      <c r="G16" s="23">
        <f t="shared" si="0"/>
        <v>0</v>
      </c>
      <c r="H16" s="23">
        <f t="shared" si="0"/>
        <v>421274.67</v>
      </c>
      <c r="I16" s="23">
        <f t="shared" si="0"/>
        <v>502850.58000000007</v>
      </c>
      <c r="J16" s="24"/>
      <c r="L16" s="26"/>
      <c r="M16" s="26"/>
      <c r="N16" s="26"/>
      <c r="O16" s="26"/>
      <c r="P16" s="26"/>
      <c r="Q16" s="26"/>
    </row>
    <row r="17" spans="1:17" ht="19.5" customHeight="1" x14ac:dyDescent="0.25">
      <c r="A17" s="18" t="s">
        <v>15</v>
      </c>
      <c r="B17" s="19"/>
      <c r="C17" s="19"/>
      <c r="D17" s="19"/>
      <c r="E17" s="19"/>
      <c r="F17" s="19"/>
      <c r="G17" s="19"/>
      <c r="H17" s="19"/>
      <c r="I17" s="19"/>
      <c r="J17" s="1"/>
      <c r="L17" s="2"/>
      <c r="M17" s="2"/>
      <c r="N17" s="2"/>
      <c r="O17" s="2"/>
      <c r="P17" s="2"/>
      <c r="Q17" s="2"/>
    </row>
    <row r="18" spans="1:17" s="25" customFormat="1" ht="19.5" customHeight="1" x14ac:dyDescent="0.25">
      <c r="A18" s="27" t="s">
        <v>13</v>
      </c>
      <c r="B18" s="40">
        <f>H16/(B16+C16)</f>
        <v>0.45586317439113366</v>
      </c>
      <c r="C18" s="27"/>
      <c r="D18" s="28"/>
      <c r="E18" s="27"/>
      <c r="F18" s="27"/>
      <c r="G18" s="27"/>
      <c r="H18" s="27"/>
      <c r="I18" s="28"/>
    </row>
    <row r="19" spans="1:17" ht="19.5" customHeight="1" x14ac:dyDescent="0.25">
      <c r="D19" s="4"/>
      <c r="E19" s="4"/>
    </row>
    <row r="20" spans="1:17" x14ac:dyDescent="0.25">
      <c r="D20" s="4"/>
    </row>
    <row r="21" spans="1:17" x14ac:dyDescent="0.25">
      <c r="C21" s="4"/>
    </row>
  </sheetData>
  <mergeCells count="15">
    <mergeCell ref="B1:H1"/>
    <mergeCell ref="D3:D5"/>
    <mergeCell ref="E3:E5"/>
    <mergeCell ref="F3:F5"/>
    <mergeCell ref="G3:G5"/>
    <mergeCell ref="H3:H5"/>
    <mergeCell ref="B10:I10"/>
    <mergeCell ref="B12:I12"/>
    <mergeCell ref="B14:I14"/>
    <mergeCell ref="A3:A5"/>
    <mergeCell ref="B3:B5"/>
    <mergeCell ref="C3:C5"/>
    <mergeCell ref="B6:I6"/>
    <mergeCell ref="I3:I5"/>
    <mergeCell ref="B8:I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2022-02-03T23:39:56Z</dcterms:modified>
</cp:coreProperties>
</file>