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B16" i="1" l="1"/>
  <c r="C16" i="1" l="1"/>
  <c r="E16" i="1"/>
  <c r="G16" i="1"/>
  <c r="H16" i="1"/>
  <c r="I13" i="1" l="1"/>
  <c r="I9" i="1"/>
  <c r="I7" i="1"/>
  <c r="I11" i="1" l="1"/>
  <c r="I15" i="1" l="1"/>
  <c r="I16" i="1" l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<sst xmlns="http://schemas.openxmlformats.org/spreadsheetml/2006/main" count="19" uniqueCount="19">
  <si>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</si>
  <si>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</si>
  <si>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</si>
  <si>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</si>
  <si>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</si>
  <si>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</si>
  <si>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</si>
  <si>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</si>
  <si>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</si>
  <si>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</si>
  <si>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</si>
  <si>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</si>
  <si>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</si>
  <si>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</si>
  <si>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</si>
  <si>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50 лет Комсомола, 129</t>
  </si>
  <si>
    <t>Аренда общего имущества МКД - 3,6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</si>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</sst>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/>
    <xf numFmtId="0" fontId="3" fillId="2" borderId="0" xfId="0" applyFont="1" applyFill="1" applyAlignment="1">
      <alignment horizontal="center" wrapText="1"/>
    </xf>
    <xf numFmtId="4" fontId="4" fillId="0" borderId="3" xfId="3" applyNumberFormat="1" applyFont="1" applyFill="1" applyBorder="1" applyAlignment="1">
      <alignment horizontal="center" vertical="center"/>
    </xf>
    <xf numFmtId="2" fontId="4" fillId="0" borderId="3" xfId="3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/>
    <xf numFmtId="0" fontId="6" fillId="0" borderId="0" xfId="0" applyFont="1" applyFill="1" applyBorder="1" applyAlignment="1">
      <alignment horizontal="center" vertical="top"/>
    </xf>
    <xf numFmtId="4" fontId="4" fillId="0" borderId="8" xfId="3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2" fontId="4" fillId="0" borderId="9" xfId="1" applyNumberFormat="1" applyFont="1" applyFill="1" applyBorder="1" applyAlignment="1">
      <alignment horizontal="center" vertical="center"/>
    </xf>
    <xf numFmtId="4" fontId="4" fillId="0" borderId="9" xfId="2" applyNumberFormat="1" applyFont="1" applyFill="1" applyBorder="1" applyAlignment="1">
      <alignment horizontal="center" vertical="center"/>
    </xf>
    <xf numFmtId="4" fontId="4" fillId="0" borderId="10" xfId="3" applyNumberFormat="1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0" fontId="5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5" fillId="0" borderId="22" xfId="0" applyFont="1" applyBorder="1" applyAlignment="1">
      <alignment horizontal="left"/>
    </xf>
    <xf numFmtId="2" fontId="3" fillId="0" borderId="0" xfId="0" applyNumberFormat="1" applyFont="1"/>
    <xf numFmtId="0" fontId="5" fillId="2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10" fontId="5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18" sqref="C18"/>
    </sheetView>
  </sheetViews>
  <sheetFormatPr defaultRowHeight="15" x14ac:dyDescent="0.25"/>
  <cols>
    <col min="1" max="1" width="26.140625" style="1" customWidth="1"/>
    <col min="2" max="2" width="15.5703125" style="1" customWidth="1"/>
    <col min="3" max="3" width="14.85546875" style="1" customWidth="1"/>
    <col min="4" max="4" width="16.7109375" style="1" customWidth="1"/>
    <col min="5" max="5" width="13.7109375" style="1" customWidth="1"/>
    <col min="6" max="7" width="15.85546875" style="1" customWidth="1"/>
    <col min="8" max="8" width="14" style="1" customWidth="1"/>
    <col min="9" max="9" width="15" style="1" customWidth="1"/>
    <col min="10" max="10" width="11" bestFit="1" customWidth="1"/>
    <col min="11" max="11" width="12.7109375" bestFit="1" customWidth="1"/>
  </cols>
  <sheetData>
    <row r="1" spans="1:17" s="3" customFormat="1" ht="16.5" x14ac:dyDescent="0.25">
      <c r="B1" s="38" t="s">
        <v>18</v>
      </c>
      <c r="C1" s="38"/>
      <c r="D1" s="38"/>
      <c r="E1" s="38"/>
      <c r="F1" s="38"/>
      <c r="G1" s="38"/>
      <c r="H1" s="38"/>
    </row>
    <row r="2" spans="1:17" s="3" customFormat="1" ht="17.25" thickBot="1" x14ac:dyDescent="0.3">
      <c r="B2" s="8"/>
      <c r="C2" s="8"/>
      <c r="D2" s="8"/>
      <c r="E2" s="8"/>
      <c r="F2" s="8"/>
      <c r="G2" s="8"/>
      <c r="H2" s="8"/>
    </row>
    <row r="3" spans="1:17" s="3" customFormat="1" ht="12.75" customHeight="1" x14ac:dyDescent="0.25">
      <c r="A3" s="45" t="s">
        <v>0</v>
      </c>
      <c r="B3" s="4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51" t="s">
        <v>8</v>
      </c>
    </row>
    <row r="4" spans="1:17" s="3" customFormat="1" ht="12.75" customHeight="1" x14ac:dyDescent="0.25">
      <c r="A4" s="46"/>
      <c r="B4" s="48"/>
      <c r="C4" s="40"/>
      <c r="D4" s="40"/>
      <c r="E4" s="40"/>
      <c r="F4" s="40"/>
      <c r="G4" s="40"/>
      <c r="H4" s="40"/>
      <c r="I4" s="52"/>
    </row>
    <row r="5" spans="1:17" s="3" customFormat="1" ht="24" customHeight="1" thickBot="1" x14ac:dyDescent="0.3">
      <c r="A5" s="46"/>
      <c r="B5" s="48"/>
      <c r="C5" s="40"/>
      <c r="D5" s="40"/>
      <c r="E5" s="40"/>
      <c r="F5" s="40"/>
      <c r="G5" s="40"/>
      <c r="H5" s="40"/>
      <c r="I5" s="52"/>
    </row>
    <row r="6" spans="1:17" s="3" customFormat="1" ht="19.5" customHeight="1" x14ac:dyDescent="0.25">
      <c r="A6" s="33" t="s">
        <v>15</v>
      </c>
      <c r="B6" s="49" t="s">
        <v>12</v>
      </c>
      <c r="C6" s="49"/>
      <c r="D6" s="49"/>
      <c r="E6" s="49"/>
      <c r="F6" s="49"/>
      <c r="G6" s="49"/>
      <c r="H6" s="49"/>
      <c r="I6" s="50"/>
    </row>
    <row r="7" spans="1:17" s="3" customFormat="1" ht="19.5" customHeight="1" x14ac:dyDescent="0.25">
      <c r="A7" s="34"/>
      <c r="B7" s="29">
        <v>1539.28</v>
      </c>
      <c r="C7" s="9">
        <v>2235.06</v>
      </c>
      <c r="D7" s="9">
        <v>88.043351999999999</v>
      </c>
      <c r="E7" s="9">
        <v>2235.06</v>
      </c>
      <c r="F7" s="10"/>
      <c r="G7" s="11"/>
      <c r="H7" s="10">
        <v>1481.2400000000002</v>
      </c>
      <c r="I7" s="20">
        <f>SUM(B7+C7-H7)</f>
        <v>2293.1</v>
      </c>
      <c r="J7" s="7"/>
      <c r="K7" s="37"/>
    </row>
    <row r="8" spans="1:17" s="3" customFormat="1" ht="19.5" customHeight="1" x14ac:dyDescent="0.25">
      <c r="A8" s="34"/>
      <c r="B8" s="41" t="s">
        <v>14</v>
      </c>
      <c r="C8" s="41"/>
      <c r="D8" s="41"/>
      <c r="E8" s="41"/>
      <c r="F8" s="41"/>
      <c r="G8" s="41"/>
      <c r="H8" s="41"/>
      <c r="I8" s="42"/>
    </row>
    <row r="9" spans="1:17" s="3" customFormat="1" ht="19.5" customHeight="1" x14ac:dyDescent="0.25">
      <c r="A9" s="34"/>
      <c r="B9" s="29">
        <v>10633.21</v>
      </c>
      <c r="C9" s="9">
        <v>14293.92</v>
      </c>
      <c r="D9" s="9">
        <v>88.043351999999999</v>
      </c>
      <c r="E9" s="10">
        <v>14293.92</v>
      </c>
      <c r="F9" s="10"/>
      <c r="G9" s="11"/>
      <c r="H9" s="10">
        <v>9525.2699999999968</v>
      </c>
      <c r="I9" s="20">
        <f>SUM(B9+C9-H9)</f>
        <v>15401.86</v>
      </c>
      <c r="J9" s="7"/>
      <c r="K9" s="37"/>
    </row>
    <row r="10" spans="1:17" s="3" customFormat="1" ht="19.5" customHeight="1" x14ac:dyDescent="0.25">
      <c r="A10" s="34"/>
      <c r="B10" s="41" t="s">
        <v>9</v>
      </c>
      <c r="C10" s="41"/>
      <c r="D10" s="41"/>
      <c r="E10" s="41"/>
      <c r="F10" s="41"/>
      <c r="G10" s="41"/>
      <c r="H10" s="41"/>
      <c r="I10" s="42"/>
    </row>
    <row r="11" spans="1:17" s="3" customFormat="1" ht="19.5" customHeight="1" x14ac:dyDescent="0.25">
      <c r="A11" s="34"/>
      <c r="B11" s="30">
        <v>319707.02000000014</v>
      </c>
      <c r="C11" s="13">
        <v>434763.34</v>
      </c>
      <c r="D11" s="14">
        <v>18795.599999999999</v>
      </c>
      <c r="E11" s="13">
        <v>449841.4</v>
      </c>
      <c r="F11" s="15"/>
      <c r="G11" s="16"/>
      <c r="H11" s="11">
        <v>316295.7900000001</v>
      </c>
      <c r="I11" s="20">
        <f>B11+C11-H11</f>
        <v>438174.57</v>
      </c>
      <c r="J11" s="7"/>
      <c r="K11" s="7"/>
    </row>
    <row r="12" spans="1:17" s="3" customFormat="1" ht="19.5" customHeight="1" x14ac:dyDescent="0.25">
      <c r="A12" s="34"/>
      <c r="B12" s="41" t="s">
        <v>10</v>
      </c>
      <c r="C12" s="43"/>
      <c r="D12" s="43"/>
      <c r="E12" s="43"/>
      <c r="F12" s="43"/>
      <c r="G12" s="43"/>
      <c r="H12" s="43"/>
      <c r="I12" s="44"/>
    </row>
    <row r="13" spans="1:17" s="3" customFormat="1" ht="19.5" customHeight="1" x14ac:dyDescent="0.25">
      <c r="A13" s="34"/>
      <c r="B13" s="30">
        <v>10756.09</v>
      </c>
      <c r="C13" s="12"/>
      <c r="D13" s="12"/>
      <c r="E13" s="12"/>
      <c r="F13" s="12"/>
      <c r="G13" s="12"/>
      <c r="H13" s="11"/>
      <c r="I13" s="20">
        <f>SUM(B13+C13-H13)</f>
        <v>10756.09</v>
      </c>
    </row>
    <row r="14" spans="1:17" s="3" customFormat="1" ht="19.5" customHeight="1" x14ac:dyDescent="0.25">
      <c r="A14" s="34"/>
      <c r="B14" s="41" t="s">
        <v>17</v>
      </c>
      <c r="C14" s="43"/>
      <c r="D14" s="43"/>
      <c r="E14" s="43"/>
      <c r="F14" s="43"/>
      <c r="G14" s="43"/>
      <c r="H14" s="43"/>
      <c r="I14" s="44"/>
    </row>
    <row r="15" spans="1:17" s="3" customFormat="1" ht="19.5" customHeight="1" thickBot="1" x14ac:dyDescent="0.3">
      <c r="A15" s="35"/>
      <c r="B15" s="31">
        <v>73898.02</v>
      </c>
      <c r="C15" s="23">
        <v>82450.25</v>
      </c>
      <c r="D15" s="24">
        <v>18795.599999999999</v>
      </c>
      <c r="E15" s="23">
        <v>82450.25</v>
      </c>
      <c r="F15" s="25"/>
      <c r="G15" s="26"/>
      <c r="H15" s="27">
        <v>58531.590000000026</v>
      </c>
      <c r="I15" s="28">
        <f>B15+C15-H15</f>
        <v>97816.68</v>
      </c>
      <c r="J15" s="7"/>
      <c r="K15" s="7"/>
    </row>
    <row r="16" spans="1:17" s="18" customFormat="1" ht="19.5" customHeight="1" thickBot="1" x14ac:dyDescent="0.3">
      <c r="A16" s="36" t="s">
        <v>11</v>
      </c>
      <c r="B16" s="32">
        <f>SUM(B15+B13+B11+B7)+B9</f>
        <v>416533.62000000017</v>
      </c>
      <c r="C16" s="21">
        <f t="shared" ref="C16:I16" si="0">SUM(C15+C13+C11+C7)+C9</f>
        <v>533742.57000000007</v>
      </c>
      <c r="D16" s="21"/>
      <c r="E16" s="21">
        <f t="shared" si="0"/>
        <v>548820.63000000012</v>
      </c>
      <c r="F16" s="21"/>
      <c r="G16" s="21">
        <f t="shared" si="0"/>
        <v>0</v>
      </c>
      <c r="H16" s="21">
        <f t="shared" si="0"/>
        <v>385833.89000000013</v>
      </c>
      <c r="I16" s="22">
        <f t="shared" si="0"/>
        <v>564442.29999999993</v>
      </c>
      <c r="J16" s="17"/>
      <c r="L16" s="19"/>
      <c r="M16" s="19"/>
      <c r="N16" s="19"/>
      <c r="O16" s="19"/>
      <c r="P16" s="19"/>
      <c r="Q16" s="19"/>
    </row>
    <row r="17" spans="1:17" s="3" customFormat="1" ht="19.5" customHeight="1" x14ac:dyDescent="0.25">
      <c r="A17" s="5" t="s">
        <v>16</v>
      </c>
      <c r="B17" s="6"/>
      <c r="C17" s="6"/>
      <c r="D17" s="6"/>
      <c r="E17" s="6"/>
      <c r="F17" s="6"/>
      <c r="G17" s="6"/>
      <c r="H17" s="6"/>
      <c r="I17" s="6"/>
      <c r="J17" s="7"/>
      <c r="L17" s="4"/>
      <c r="M17" s="4"/>
      <c r="N17" s="4"/>
      <c r="O17" s="4"/>
      <c r="P17" s="4"/>
      <c r="Q17" s="4"/>
    </row>
    <row r="18" spans="1:17" s="18" customFormat="1" ht="19.5" customHeight="1" x14ac:dyDescent="0.25">
      <c r="A18" s="18" t="s">
        <v>13</v>
      </c>
      <c r="B18" s="53">
        <f>H16/(B16+C16)</f>
        <v>0.40602289530162811</v>
      </c>
      <c r="I18" s="17"/>
    </row>
    <row r="19" spans="1:17" s="3" customFormat="1" ht="16.5" x14ac:dyDescent="0.25">
      <c r="D19" s="7"/>
      <c r="E19" s="7"/>
    </row>
    <row r="20" spans="1:17" x14ac:dyDescent="0.25">
      <c r="D20" s="2"/>
    </row>
    <row r="21" spans="1:17" x14ac:dyDescent="0.25">
      <c r="C21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2022-02-03T23:39:33Z</dcterms:modified>
</cp:coreProperties>
</file>