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<sst xmlns="http://schemas.openxmlformats.org/spreadsheetml/2006/main" count="17" uniqueCount="17">
  <si>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</si>
  <si>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</si>
  <si>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</si>
  <si>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</si>
  <si>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</si>
  <si>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</si>
  <si>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</si>
  <si>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</si>
  <si>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</si>
  <si>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</si>
  <si>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</si>
  <si>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</si>
  <si>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</si>
  <si>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</si>
  <si>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</si>
  <si>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125 А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</si>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</sst>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2" borderId="0" xfId="0" applyFont="1" applyFill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4" fontId="5" fillId="0" borderId="6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2" fontId="5" fillId="0" borderId="6" xfId="1" applyNumberFormat="1" applyFont="1" applyFill="1" applyBorder="1" applyAlignment="1">
      <alignment horizontal="center" vertical="center"/>
    </xf>
    <xf numFmtId="4" fontId="5" fillId="0" borderId="6" xfId="2" applyNumberFormat="1" applyFont="1" applyFill="1" applyBorder="1" applyAlignment="1">
      <alignment horizontal="center" vertical="center"/>
    </xf>
    <xf numFmtId="4" fontId="5" fillId="0" borderId="6" xfId="3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 applyAlignment="1">
      <alignment horizontal="left"/>
    </xf>
    <xf numFmtId="4" fontId="6" fillId="0" borderId="6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115" zoomScaleNormal="115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H11" sqref="H11"/>
    </sheetView>
  </sheetViews>
  <sheetFormatPr defaultRowHeight="15" x14ac:dyDescent="0.25"/>
  <cols>
    <col min="1" max="1" width="28.85546875" style="1" customWidth="1"/>
    <col min="2" max="2" width="14.42578125" style="1" customWidth="1"/>
    <col min="3" max="3" width="14.140625" style="1" customWidth="1"/>
    <col min="4" max="4" width="17.5703125" style="1" customWidth="1"/>
    <col min="5" max="5" width="14.7109375" style="1" customWidth="1"/>
    <col min="6" max="6" width="16.28515625" style="1" customWidth="1"/>
    <col min="7" max="7" width="16.140625" style="1" customWidth="1"/>
    <col min="8" max="8" width="13.7109375" style="1" customWidth="1"/>
    <col min="9" max="9" width="14.28515625" style="1" customWidth="1"/>
    <col min="10" max="10" width="10" bestFit="1" customWidth="1"/>
  </cols>
  <sheetData>
    <row r="1" spans="1:17" ht="16.5" x14ac:dyDescent="0.25">
      <c r="A1" s="3"/>
      <c r="B1" s="24" t="s">
        <v>16</v>
      </c>
      <c r="C1" s="24"/>
      <c r="D1" s="24"/>
      <c r="E1" s="24"/>
      <c r="F1" s="24"/>
      <c r="G1" s="24"/>
      <c r="H1" s="24"/>
      <c r="I1" s="3"/>
    </row>
    <row r="2" spans="1:17" ht="16.5" x14ac:dyDescent="0.25">
      <c r="A2" s="3"/>
      <c r="B2" s="6"/>
      <c r="C2" s="6"/>
      <c r="D2" s="6"/>
      <c r="E2" s="6"/>
      <c r="F2" s="6"/>
      <c r="G2" s="6"/>
      <c r="H2" s="6"/>
      <c r="I2" s="3"/>
    </row>
    <row r="3" spans="1:17" ht="12.7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</row>
    <row r="4" spans="1:17" ht="12.75" customHeight="1" x14ac:dyDescent="0.25">
      <c r="A4" s="35"/>
      <c r="B4" s="26"/>
      <c r="C4" s="26"/>
      <c r="D4" s="26"/>
      <c r="E4" s="26"/>
      <c r="F4" s="26"/>
      <c r="G4" s="26"/>
      <c r="H4" s="28"/>
      <c r="I4" s="26"/>
    </row>
    <row r="5" spans="1:17" ht="23.25" customHeight="1" x14ac:dyDescent="0.25">
      <c r="A5" s="35"/>
      <c r="B5" s="27"/>
      <c r="C5" s="27"/>
      <c r="D5" s="27"/>
      <c r="E5" s="27"/>
      <c r="F5" s="27"/>
      <c r="G5" s="27"/>
      <c r="H5" s="29"/>
      <c r="I5" s="27"/>
    </row>
    <row r="6" spans="1:17" ht="19.5" customHeight="1" x14ac:dyDescent="0.25">
      <c r="A6" s="15" t="s">
        <v>15</v>
      </c>
      <c r="B6" s="30" t="s">
        <v>9</v>
      </c>
      <c r="C6" s="31"/>
      <c r="D6" s="31"/>
      <c r="E6" s="31"/>
      <c r="F6" s="31"/>
      <c r="G6" s="31"/>
      <c r="H6" s="31"/>
      <c r="I6" s="32"/>
    </row>
    <row r="7" spans="1:17" ht="19.5" customHeight="1" x14ac:dyDescent="0.25">
      <c r="A7" s="4"/>
      <c r="B7" s="7">
        <v>161565.82</v>
      </c>
      <c r="C7" s="8">
        <v>194108.65</v>
      </c>
      <c r="D7" s="9">
        <v>10102.799999999999</v>
      </c>
      <c r="E7" s="8">
        <v>194108.65</v>
      </c>
      <c r="F7" s="10"/>
      <c r="G7" s="11"/>
      <c r="H7" s="12">
        <v>135100.07</v>
      </c>
      <c r="I7" s="13">
        <f>B7+C7-H7</f>
        <v>220574.39999999997</v>
      </c>
    </row>
    <row r="8" spans="1:17" ht="19.5" customHeight="1" x14ac:dyDescent="0.25">
      <c r="A8" s="4"/>
      <c r="B8" s="30" t="s">
        <v>10</v>
      </c>
      <c r="C8" s="33"/>
      <c r="D8" s="33"/>
      <c r="E8" s="33"/>
      <c r="F8" s="33"/>
      <c r="G8" s="33"/>
      <c r="H8" s="33"/>
      <c r="I8" s="34"/>
    </row>
    <row r="9" spans="1:17" ht="19.5" customHeight="1" x14ac:dyDescent="0.25">
      <c r="A9" s="4"/>
      <c r="B9" s="7">
        <v>8450.06</v>
      </c>
      <c r="C9" s="7"/>
      <c r="D9" s="7"/>
      <c r="E9" s="7"/>
      <c r="F9" s="7"/>
      <c r="G9" s="7"/>
      <c r="H9" s="12">
        <v>503.39</v>
      </c>
      <c r="I9" s="13">
        <f>SUM(B9+C9-H9)</f>
        <v>7946.6699999999992</v>
      </c>
    </row>
    <row r="10" spans="1:17" ht="19.5" customHeight="1" x14ac:dyDescent="0.25">
      <c r="A10" s="4"/>
      <c r="B10" s="30" t="s">
        <v>11</v>
      </c>
      <c r="C10" s="33"/>
      <c r="D10" s="33"/>
      <c r="E10" s="33"/>
      <c r="F10" s="33"/>
      <c r="G10" s="33"/>
      <c r="H10" s="33"/>
      <c r="I10" s="34"/>
    </row>
    <row r="11" spans="1:17" ht="19.5" customHeight="1" x14ac:dyDescent="0.25">
      <c r="A11" s="5"/>
      <c r="B11" s="14">
        <v>34321.719999999994</v>
      </c>
      <c r="C11" s="8">
        <v>39266.49</v>
      </c>
      <c r="D11" s="9">
        <v>10102.799999999999</v>
      </c>
      <c r="E11" s="8">
        <v>39266.49</v>
      </c>
      <c r="F11" s="10"/>
      <c r="G11" s="11"/>
      <c r="H11" s="12">
        <v>27289.93</v>
      </c>
      <c r="I11" s="13">
        <f>SUM(B11+C11-H11)</f>
        <v>46298.279999999992</v>
      </c>
    </row>
    <row r="12" spans="1:17" s="19" customFormat="1" ht="19.5" customHeight="1" x14ac:dyDescent="0.25">
      <c r="A12" s="16" t="s">
        <v>12</v>
      </c>
      <c r="B12" s="17">
        <f>SUM(B11+B9+B7)</f>
        <v>204337.6</v>
      </c>
      <c r="C12" s="17">
        <f t="shared" ref="C12:I12" si="0">SUM(C11+C9+C7)</f>
        <v>233375.13999999998</v>
      </c>
      <c r="D12" s="17"/>
      <c r="E12" s="17">
        <f t="shared" si="0"/>
        <v>233375.13999999998</v>
      </c>
      <c r="F12" s="17">
        <f t="shared" si="0"/>
        <v>0</v>
      </c>
      <c r="G12" s="17"/>
      <c r="H12" s="17">
        <f t="shared" si="0"/>
        <v>162893.39000000001</v>
      </c>
      <c r="I12" s="17">
        <f t="shared" si="0"/>
        <v>274819.34999999998</v>
      </c>
      <c r="J12" s="18"/>
      <c r="L12" s="20"/>
      <c r="M12" s="20"/>
      <c r="N12" s="20"/>
      <c r="O12" s="20"/>
      <c r="P12" s="20"/>
      <c r="Q12" s="20"/>
    </row>
    <row r="13" spans="1:17" s="19" customFormat="1" ht="19.5" customHeight="1" x14ac:dyDescent="0.25">
      <c r="A13" s="21" t="s">
        <v>14</v>
      </c>
      <c r="B13" s="22">
        <f>H12/(B12+C12)*100</f>
        <v>37.214678741130548</v>
      </c>
      <c r="C13" s="21" t="s">
        <v>13</v>
      </c>
      <c r="D13" s="21"/>
      <c r="E13" s="21"/>
      <c r="F13" s="21"/>
      <c r="G13" s="21"/>
      <c r="H13" s="21"/>
      <c r="I13" s="23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2022-02-01T02:13:00Z</dcterms:modified>
</cp:coreProperties>
</file>