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G12" i="1" l="1"/>
  <c r="C12" i="1" l="1"/>
  <c r="E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<sst xmlns="http://schemas.openxmlformats.org/spreadsheetml/2006/main" count="17" uniqueCount="17">
  <si>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</si>
  <si>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</si>
  <si>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</si>
  <si>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</si>
  <si>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</si>
  <si>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</si>
  <si>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</si>
  <si>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</si>
  <si>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</si>
  <si>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</si>
  <si>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</si>
  <si>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</si>
  <si>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</si>
  <si>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</si>
  <si>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</si>
  <si>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123 Г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</si>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</sst>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0" fontId="4" fillId="2" borderId="0" xfId="0" applyFont="1" applyFill="1" applyAlignment="1">
      <alignment horizontal="center" wrapText="1"/>
    </xf>
    <xf numFmtId="4" fontId="5" fillId="0" borderId="11" xfId="3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" fontId="7" fillId="0" borderId="21" xfId="0" applyNumberFormat="1" applyFont="1" applyFill="1" applyBorder="1" applyAlignment="1">
      <alignment horizontal="center" vertical="center"/>
    </xf>
    <xf numFmtId="0" fontId="4" fillId="0" borderId="23" xfId="0" applyFont="1" applyBorder="1"/>
    <xf numFmtId="0" fontId="7" fillId="0" borderId="6" xfId="0" applyFont="1" applyBorder="1" applyAlignment="1">
      <alignment horizontal="left"/>
    </xf>
    <xf numFmtId="0" fontId="7" fillId="0" borderId="23" xfId="0" applyFont="1" applyBorder="1"/>
    <xf numFmtId="0" fontId="7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14" xfId="0" applyFont="1" applyBorder="1" applyAlignment="1">
      <alignment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115" zoomScaleNormal="115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K5" sqref="K5"/>
    </sheetView>
  </sheetViews>
  <sheetFormatPr defaultRowHeight="15" x14ac:dyDescent="0.25"/>
  <cols>
    <col min="1" max="1" width="28.5703125" style="1" customWidth="1"/>
    <col min="2" max="3" width="14.28515625" style="1" customWidth="1"/>
    <col min="4" max="4" width="16.85546875" style="1" customWidth="1"/>
    <col min="5" max="5" width="15.42578125" style="1" customWidth="1"/>
    <col min="6" max="6" width="17.28515625" style="1" customWidth="1"/>
    <col min="7" max="7" width="16.28515625" style="1" customWidth="1"/>
    <col min="8" max="8" width="14.85546875" style="1" customWidth="1"/>
    <col min="9" max="9" width="15.5703125" style="1" customWidth="1"/>
    <col min="10" max="10" width="10" bestFit="1" customWidth="1"/>
    <col min="11" max="11" width="11.140625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6"/>
      <c r="C2" s="16"/>
      <c r="D2" s="16"/>
      <c r="E2" s="16"/>
      <c r="F2" s="16"/>
      <c r="G2" s="16"/>
      <c r="H2" s="16"/>
      <c r="I2" s="3"/>
    </row>
    <row r="3" spans="1:17" ht="12.75" customHeight="1" x14ac:dyDescent="0.25">
      <c r="A3" s="40" t="s">
        <v>0</v>
      </c>
      <c r="B3" s="43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46" t="s">
        <v>8</v>
      </c>
    </row>
    <row r="4" spans="1:17" ht="12.75" customHeight="1" x14ac:dyDescent="0.25">
      <c r="A4" s="41"/>
      <c r="B4" s="44"/>
      <c r="C4" s="33"/>
      <c r="D4" s="33"/>
      <c r="E4" s="33"/>
      <c r="F4" s="33"/>
      <c r="G4" s="33"/>
      <c r="H4" s="33"/>
      <c r="I4" s="47"/>
    </row>
    <row r="5" spans="1:17" ht="23.25" customHeight="1" thickBot="1" x14ac:dyDescent="0.3">
      <c r="A5" s="42"/>
      <c r="B5" s="45"/>
      <c r="C5" s="34"/>
      <c r="D5" s="34"/>
      <c r="E5" s="34"/>
      <c r="F5" s="34"/>
      <c r="G5" s="34"/>
      <c r="H5" s="34"/>
      <c r="I5" s="48"/>
    </row>
    <row r="6" spans="1:17" ht="19.5" customHeight="1" x14ac:dyDescent="0.25">
      <c r="A6" s="30" t="s">
        <v>15</v>
      </c>
      <c r="B6" s="35" t="s">
        <v>9</v>
      </c>
      <c r="C6" s="35"/>
      <c r="D6" s="35"/>
      <c r="E6" s="35"/>
      <c r="F6" s="35"/>
      <c r="G6" s="35"/>
      <c r="H6" s="35"/>
      <c r="I6" s="36"/>
    </row>
    <row r="7" spans="1:17" ht="19.5" customHeight="1" x14ac:dyDescent="0.25">
      <c r="A7" s="28"/>
      <c r="B7" s="25">
        <v>177699.96000000002</v>
      </c>
      <c r="C7" s="5">
        <v>206063.26</v>
      </c>
      <c r="D7" s="6">
        <v>11264.4</v>
      </c>
      <c r="E7" s="5">
        <v>206063.26</v>
      </c>
      <c r="F7" s="7"/>
      <c r="G7" s="8"/>
      <c r="H7" s="9">
        <v>181971.18000000002</v>
      </c>
      <c r="I7" s="17">
        <f>B7+C7-H7</f>
        <v>201792.04</v>
      </c>
      <c r="J7" s="49"/>
      <c r="K7" s="49"/>
    </row>
    <row r="8" spans="1:17" ht="19.5" customHeight="1" x14ac:dyDescent="0.25">
      <c r="A8" s="28"/>
      <c r="B8" s="37" t="s">
        <v>10</v>
      </c>
      <c r="C8" s="38"/>
      <c r="D8" s="38"/>
      <c r="E8" s="38"/>
      <c r="F8" s="38"/>
      <c r="G8" s="38"/>
      <c r="H8" s="38"/>
      <c r="I8" s="39"/>
    </row>
    <row r="9" spans="1:17" ht="19.5" customHeight="1" x14ac:dyDescent="0.25">
      <c r="A9" s="28"/>
      <c r="B9" s="25">
        <v>5978.53</v>
      </c>
      <c r="C9" s="4"/>
      <c r="D9" s="4"/>
      <c r="E9" s="4"/>
      <c r="F9" s="4"/>
      <c r="G9" s="4"/>
      <c r="H9" s="9">
        <v>754.06</v>
      </c>
      <c r="I9" s="17">
        <f>SUM(B9+C9-H9)</f>
        <v>5224.4699999999993</v>
      </c>
    </row>
    <row r="10" spans="1:17" ht="19.5" customHeight="1" x14ac:dyDescent="0.25">
      <c r="A10" s="28"/>
      <c r="B10" s="37" t="s">
        <v>11</v>
      </c>
      <c r="C10" s="38"/>
      <c r="D10" s="38"/>
      <c r="E10" s="38"/>
      <c r="F10" s="38"/>
      <c r="G10" s="38"/>
      <c r="H10" s="38"/>
      <c r="I10" s="39"/>
    </row>
    <row r="11" spans="1:17" ht="19.5" customHeight="1" thickBot="1" x14ac:dyDescent="0.3">
      <c r="A11" s="28"/>
      <c r="B11" s="26">
        <v>40735.32</v>
      </c>
      <c r="C11" s="18">
        <v>43780.87</v>
      </c>
      <c r="D11" s="19">
        <v>11264.4</v>
      </c>
      <c r="E11" s="18">
        <v>43780.87</v>
      </c>
      <c r="F11" s="20"/>
      <c r="G11" s="21"/>
      <c r="H11" s="22">
        <v>38850.71</v>
      </c>
      <c r="I11" s="17">
        <f>SUM(B11+C11-H11)</f>
        <v>45665.48</v>
      </c>
      <c r="J11" s="49"/>
      <c r="K11" s="49"/>
    </row>
    <row r="12" spans="1:17" s="11" customFormat="1" ht="19.5" customHeight="1" thickBot="1" x14ac:dyDescent="0.3">
      <c r="A12" s="29" t="s">
        <v>12</v>
      </c>
      <c r="B12" s="27">
        <f>SUM(B11+B9+B7)</f>
        <v>224413.81000000003</v>
      </c>
      <c r="C12" s="23">
        <f t="shared" ref="C12:I12" si="0">SUM(C11+C9+C7)</f>
        <v>249844.13</v>
      </c>
      <c r="D12" s="23"/>
      <c r="E12" s="23">
        <f t="shared" si="0"/>
        <v>249844.13</v>
      </c>
      <c r="F12" s="23"/>
      <c r="G12" s="23">
        <f t="shared" si="0"/>
        <v>0</v>
      </c>
      <c r="H12" s="23">
        <f t="shared" si="0"/>
        <v>221575.95</v>
      </c>
      <c r="I12" s="24">
        <f t="shared" si="0"/>
        <v>252681.99000000002</v>
      </c>
      <c r="J12" s="10"/>
      <c r="L12" s="12"/>
      <c r="M12" s="12"/>
      <c r="N12" s="12"/>
      <c r="O12" s="12"/>
      <c r="P12" s="12"/>
      <c r="Q12" s="12"/>
    </row>
    <row r="13" spans="1:17" s="11" customFormat="1" ht="19.5" customHeight="1" x14ac:dyDescent="0.25">
      <c r="A13" s="13" t="s">
        <v>14</v>
      </c>
      <c r="B13" s="14">
        <f>H12/(B12+C12)*100</f>
        <v>46.720556750193779</v>
      </c>
      <c r="C13" s="13" t="s">
        <v>13</v>
      </c>
      <c r="D13" s="13"/>
      <c r="E13" s="13"/>
      <c r="F13" s="13"/>
      <c r="G13" s="13"/>
      <c r="H13" s="13"/>
      <c r="I13" s="15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2022-02-01T02:04:39Z</dcterms:modified>
</cp:coreProperties>
</file>