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0" i="1" l="1"/>
  <c r="K17" i="1" l="1"/>
  <c r="K15" i="1"/>
  <c r="K13" i="1"/>
  <c r="K11" i="1"/>
  <c r="K9" i="1"/>
  <c r="K7" i="1"/>
  <c r="E18" i="1"/>
  <c r="G18" i="1"/>
  <c r="I18" i="1"/>
  <c r="J18" i="1"/>
  <c r="D18" i="1"/>
  <c r="K18" i="1" l="1"/>
</calcChain>
</file>

<file path=xl/sharedStrings.xml><?xml version="1.0" encoding="utf-8"?>
<sst xmlns="http://schemas.openxmlformats.org/spreadsheetml/2006/main" count="22" uniqueCount="22">
  <si>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</si>
  <si>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</si>
  <si>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</si>
  <si>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</si>
  <si>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</si>
  <si>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</si>
  <si>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</si>
  <si>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</si>
  <si>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</si>
  <si>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</si>
  <si>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</si>
  <si>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</si>
  <si>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</si>
  <si>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</si>
  <si>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</si>
  <si>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</si>
  <si>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Аренда общего имущества МКД - 3,6 т.руб.</t>
  </si>
  <si>
    <t>50 лет Комсомола, 121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</si>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</sst>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4" fontId="7" fillId="0" borderId="20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6" xfId="0" applyFont="1" applyBorder="1"/>
    <xf numFmtId="0" fontId="5" fillId="0" borderId="26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="115" zoomScaleNormal="115" workbookViewId="0">
      <pane xSplit="3" ySplit="5" topLeftCell="D18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RowHeight="15" x14ac:dyDescent="0.25"/>
  <cols>
    <col min="1" max="1" width="26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3" t="s">
        <v>21</v>
      </c>
      <c r="E1" s="43"/>
      <c r="F1" s="43"/>
      <c r="G1" s="43"/>
      <c r="H1" s="43"/>
      <c r="I1" s="43"/>
      <c r="J1" s="43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3" t="s">
        <v>0</v>
      </c>
      <c r="B3" s="56" t="s">
        <v>1</v>
      </c>
      <c r="C3" s="59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4" t="s">
        <v>8</v>
      </c>
      <c r="J3" s="44" t="s">
        <v>9</v>
      </c>
      <c r="K3" s="65" t="s">
        <v>10</v>
      </c>
    </row>
    <row r="4" spans="1:13" ht="12.75" customHeight="1" x14ac:dyDescent="0.25">
      <c r="A4" s="54"/>
      <c r="B4" s="57"/>
      <c r="C4" s="60"/>
      <c r="D4" s="45"/>
      <c r="E4" s="45"/>
      <c r="F4" s="45"/>
      <c r="G4" s="45"/>
      <c r="H4" s="45"/>
      <c r="I4" s="45"/>
      <c r="J4" s="45"/>
      <c r="K4" s="66"/>
    </row>
    <row r="5" spans="1:13" ht="26.25" customHeight="1" thickBot="1" x14ac:dyDescent="0.3">
      <c r="A5" s="55"/>
      <c r="B5" s="58"/>
      <c r="C5" s="61"/>
      <c r="D5" s="46"/>
      <c r="E5" s="46"/>
      <c r="F5" s="46"/>
      <c r="G5" s="46"/>
      <c r="H5" s="46"/>
      <c r="I5" s="46"/>
      <c r="J5" s="46"/>
      <c r="K5" s="67"/>
    </row>
    <row r="6" spans="1:13" ht="19.5" customHeight="1" x14ac:dyDescent="0.25">
      <c r="A6" s="39" t="s">
        <v>17</v>
      </c>
      <c r="B6" s="7"/>
      <c r="C6" s="8"/>
      <c r="D6" s="62" t="s">
        <v>14</v>
      </c>
      <c r="E6" s="63"/>
      <c r="F6" s="63"/>
      <c r="G6" s="63"/>
      <c r="H6" s="63"/>
      <c r="I6" s="63"/>
      <c r="J6" s="63"/>
      <c r="K6" s="64"/>
    </row>
    <row r="7" spans="1:13" ht="19.5" customHeight="1" x14ac:dyDescent="0.25">
      <c r="A7" s="40"/>
      <c r="B7" s="7"/>
      <c r="C7" s="6"/>
      <c r="D7" s="9">
        <v>391.34118807388836</v>
      </c>
      <c r="E7" s="10">
        <v>1457.76</v>
      </c>
      <c r="F7" s="10">
        <v>57.429048000000002</v>
      </c>
      <c r="G7" s="10">
        <v>1457.76</v>
      </c>
      <c r="H7" s="11"/>
      <c r="I7" s="12"/>
      <c r="J7" s="11">
        <v>1364.8011880738884</v>
      </c>
      <c r="K7" s="27">
        <f>SUM(D7+E7-J7)</f>
        <v>484.29999999999995</v>
      </c>
      <c r="L7" s="42"/>
      <c r="M7" s="42"/>
    </row>
    <row r="8" spans="1:13" ht="19.5" customHeight="1" x14ac:dyDescent="0.25">
      <c r="A8" s="40"/>
      <c r="B8" s="7"/>
      <c r="C8" s="8"/>
      <c r="D8" s="47" t="s">
        <v>19</v>
      </c>
      <c r="E8" s="48"/>
      <c r="F8" s="48"/>
      <c r="G8" s="48"/>
      <c r="H8" s="48"/>
      <c r="I8" s="48"/>
      <c r="J8" s="48"/>
      <c r="K8" s="49"/>
    </row>
    <row r="9" spans="1:13" ht="19.5" customHeight="1" x14ac:dyDescent="0.25">
      <c r="A9" s="40"/>
      <c r="B9" s="7"/>
      <c r="C9" s="8"/>
      <c r="D9" s="9">
        <v>2635.7451838700144</v>
      </c>
      <c r="E9" s="10">
        <v>9323.52</v>
      </c>
      <c r="F9" s="10">
        <v>57.429048000000002</v>
      </c>
      <c r="G9" s="11">
        <v>9323.52</v>
      </c>
      <c r="H9" s="11"/>
      <c r="I9" s="12"/>
      <c r="J9" s="11">
        <v>8744.5551838700158</v>
      </c>
      <c r="K9" s="27">
        <f>SUM(D9+E9-J9)</f>
        <v>3214.7099999999991</v>
      </c>
      <c r="L9" s="1"/>
      <c r="M9" s="42"/>
    </row>
    <row r="10" spans="1:13" ht="19.5" customHeight="1" x14ac:dyDescent="0.25">
      <c r="A10" s="40"/>
      <c r="B10" s="7"/>
      <c r="C10" s="8"/>
      <c r="D10" s="47" t="s">
        <v>18</v>
      </c>
      <c r="E10" s="48"/>
      <c r="F10" s="48"/>
      <c r="G10" s="48"/>
      <c r="H10" s="48"/>
      <c r="I10" s="48"/>
      <c r="J10" s="48"/>
      <c r="K10" s="49"/>
    </row>
    <row r="11" spans="1:13" ht="19.5" customHeight="1" x14ac:dyDescent="0.25">
      <c r="A11" s="40"/>
      <c r="B11" s="7"/>
      <c r="C11" s="8"/>
      <c r="D11" s="9">
        <v>823.24</v>
      </c>
      <c r="E11" s="10">
        <v>-135.93</v>
      </c>
      <c r="F11" s="10">
        <v>533.76959999999997</v>
      </c>
      <c r="G11" s="11">
        <v>1489.26</v>
      </c>
      <c r="H11" s="11">
        <v>63.299599999999998</v>
      </c>
      <c r="I11" s="12">
        <v>-1625.19</v>
      </c>
      <c r="J11" s="11">
        <v>280.70999999999998</v>
      </c>
      <c r="K11" s="27">
        <f>SUM(D11+E11-J11)</f>
        <v>406.59999999999997</v>
      </c>
    </row>
    <row r="12" spans="1:13" ht="19.5" customHeight="1" x14ac:dyDescent="0.25">
      <c r="A12" s="40"/>
      <c r="B12" s="7"/>
      <c r="C12" s="8"/>
      <c r="D12" s="47" t="s">
        <v>11</v>
      </c>
      <c r="E12" s="48"/>
      <c r="F12" s="48"/>
      <c r="G12" s="48"/>
      <c r="H12" s="48"/>
      <c r="I12" s="48"/>
      <c r="J12" s="48"/>
      <c r="K12" s="49"/>
    </row>
    <row r="13" spans="1:13" ht="19.5" customHeight="1" x14ac:dyDescent="0.25">
      <c r="A13" s="40"/>
      <c r="B13" s="7"/>
      <c r="C13" s="6"/>
      <c r="D13" s="13">
        <v>129498.788</v>
      </c>
      <c r="E13" s="14">
        <v>452757.95</v>
      </c>
      <c r="F13" s="15">
        <v>20529.599999999999</v>
      </c>
      <c r="G13" s="14">
        <v>468759.53</v>
      </c>
      <c r="H13" s="16"/>
      <c r="I13" s="17"/>
      <c r="J13" s="12">
        <v>437616.37800000003</v>
      </c>
      <c r="K13" s="27">
        <f>D13+E13-J13</f>
        <v>144640.35999999999</v>
      </c>
      <c r="L13" s="1"/>
      <c r="M13" s="1"/>
    </row>
    <row r="14" spans="1:13" ht="19.5" customHeight="1" x14ac:dyDescent="0.25">
      <c r="A14" s="40"/>
      <c r="B14" s="7"/>
      <c r="C14" s="8"/>
      <c r="D14" s="47" t="s">
        <v>12</v>
      </c>
      <c r="E14" s="50"/>
      <c r="F14" s="50"/>
      <c r="G14" s="50"/>
      <c r="H14" s="50"/>
      <c r="I14" s="50"/>
      <c r="J14" s="50"/>
      <c r="K14" s="51"/>
    </row>
    <row r="15" spans="1:13" ht="19.5" customHeight="1" x14ac:dyDescent="0.25">
      <c r="A15" s="40"/>
      <c r="B15" s="7"/>
      <c r="C15" s="6"/>
      <c r="D15" s="13">
        <v>1327.7799999999997</v>
      </c>
      <c r="E15" s="13"/>
      <c r="F15" s="13"/>
      <c r="G15" s="13"/>
      <c r="H15" s="13"/>
      <c r="I15" s="13"/>
      <c r="J15" s="12">
        <v>152.19</v>
      </c>
      <c r="K15" s="27">
        <f>SUM(D15+E15-J15)</f>
        <v>1175.5899999999997</v>
      </c>
    </row>
    <row r="16" spans="1:13" ht="19.5" customHeight="1" x14ac:dyDescent="0.25">
      <c r="A16" s="40"/>
      <c r="B16" s="7"/>
      <c r="C16" s="8"/>
      <c r="D16" s="47" t="s">
        <v>20</v>
      </c>
      <c r="E16" s="52"/>
      <c r="F16" s="52"/>
      <c r="G16" s="52"/>
      <c r="H16" s="52"/>
      <c r="I16" s="52"/>
      <c r="J16" s="52"/>
      <c r="K16" s="51"/>
    </row>
    <row r="17" spans="1:19" ht="19.5" customHeight="1" thickBot="1" x14ac:dyDescent="0.3">
      <c r="A17" s="40"/>
      <c r="B17" s="7"/>
      <c r="C17" s="6"/>
      <c r="D17" s="28">
        <v>29869.209999999992</v>
      </c>
      <c r="E17" s="29">
        <v>90056.9</v>
      </c>
      <c r="F17" s="30">
        <v>20529.599999999999</v>
      </c>
      <c r="G17" s="29">
        <v>90056.9</v>
      </c>
      <c r="H17" s="31"/>
      <c r="I17" s="32"/>
      <c r="J17" s="33">
        <v>85991.12</v>
      </c>
      <c r="K17" s="34">
        <f>D17+E17-J17</f>
        <v>33934.989999999991</v>
      </c>
      <c r="L17" s="1"/>
      <c r="M17" s="1"/>
    </row>
    <row r="18" spans="1:19" s="23" customFormat="1" ht="19.5" customHeight="1" thickBot="1" x14ac:dyDescent="0.3">
      <c r="A18" s="41" t="s">
        <v>13</v>
      </c>
      <c r="B18" s="38"/>
      <c r="C18" s="35"/>
      <c r="D18" s="36">
        <f>SUM(D17+D15+D13+D7)+D9+D11</f>
        <v>164546.10437194389</v>
      </c>
      <c r="E18" s="36">
        <f t="shared" ref="E18:K18" si="0">SUM(E17+E15+E13+E7)+E9+E11</f>
        <v>553460.19999999995</v>
      </c>
      <c r="F18" s="36"/>
      <c r="G18" s="36">
        <f t="shared" si="0"/>
        <v>571086.97000000009</v>
      </c>
      <c r="H18" s="36"/>
      <c r="I18" s="36">
        <f t="shared" si="0"/>
        <v>-1625.19</v>
      </c>
      <c r="J18" s="36">
        <f t="shared" si="0"/>
        <v>534149.75437194388</v>
      </c>
      <c r="K18" s="37">
        <f t="shared" si="0"/>
        <v>183856.54999999996</v>
      </c>
      <c r="L18" s="22"/>
      <c r="N18" s="24"/>
      <c r="O18" s="24"/>
      <c r="P18" s="24"/>
      <c r="Q18" s="24"/>
      <c r="R18" s="24"/>
      <c r="S18" s="24"/>
    </row>
    <row r="19" spans="1:19" ht="16.5" x14ac:dyDescent="0.25">
      <c r="A19" s="18" t="s">
        <v>16</v>
      </c>
      <c r="B19" s="19"/>
      <c r="C19" s="19"/>
      <c r="D19" s="20"/>
      <c r="E19" s="20"/>
      <c r="F19" s="20"/>
      <c r="G19" s="20"/>
      <c r="H19" s="20"/>
      <c r="I19" s="20"/>
      <c r="J19" s="20"/>
      <c r="K19" s="20"/>
      <c r="L19" s="1"/>
      <c r="N19" s="2"/>
      <c r="O19" s="2"/>
      <c r="P19" s="2"/>
      <c r="Q19" s="2"/>
      <c r="R19" s="2"/>
      <c r="S19" s="2"/>
    </row>
    <row r="20" spans="1:19" s="23" customFormat="1" ht="16.5" x14ac:dyDescent="0.25">
      <c r="A20" s="25" t="s">
        <v>15</v>
      </c>
      <c r="B20" s="25"/>
      <c r="C20" s="25"/>
      <c r="D20" s="68">
        <f>J18/(D18+E18)</f>
        <v>0.74393462998793114</v>
      </c>
      <c r="E20" s="25"/>
      <c r="F20" s="25"/>
      <c r="G20" s="25"/>
      <c r="H20" s="25"/>
      <c r="I20" s="25"/>
      <c r="J20" s="25"/>
      <c r="K20" s="26"/>
    </row>
    <row r="21" spans="1:19" x14ac:dyDescent="0.25">
      <c r="F21" s="4"/>
      <c r="G21" s="4"/>
    </row>
    <row r="22" spans="1:19" x14ac:dyDescent="0.25">
      <c r="F22" s="4"/>
    </row>
    <row r="23" spans="1:19" x14ac:dyDescent="0.25">
      <c r="E23" s="4"/>
    </row>
  </sheetData>
  <mergeCells count="18">
    <mergeCell ref="D12:K12"/>
    <mergeCell ref="D14:K14"/>
    <mergeCell ref="D16:K16"/>
    <mergeCell ref="A3:A5"/>
    <mergeCell ref="B3:B5"/>
    <mergeCell ref="C3:C5"/>
    <mergeCell ref="D3:D5"/>
    <mergeCell ref="E3:E5"/>
    <mergeCell ref="D6:K6"/>
    <mergeCell ref="K3:K5"/>
    <mergeCell ref="D8:K8"/>
    <mergeCell ref="D10:K10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2022-02-03T23:37:51Z</dcterms:modified>
</cp:coreProperties>
</file>