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E12" i="1" l="1"/>
  <c r="F12" i="1"/>
  <c r="H12" i="1"/>
  <c r="B12" i="1"/>
  <c r="C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<sst xmlns="http://schemas.openxmlformats.org/spreadsheetml/2006/main" count="17" uniqueCount="17">
  <si>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</si>
  <si>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</si>
  <si>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</si>
  <si>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</si>
  <si>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</si>
  <si>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</si>
  <si>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</si>
  <si>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</si>
  <si>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</si>
  <si>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</si>
  <si>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</si>
  <si>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</si>
  <si>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</si>
  <si>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</si>
  <si>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</si>
  <si>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119 А кор 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</si>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</sst>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0" borderId="23" xfId="0" applyFont="1" applyBorder="1"/>
    <xf numFmtId="0" fontId="4" fillId="0" borderId="23" xfId="0" applyFont="1" applyBorder="1"/>
    <xf numFmtId="0" fontId="6" fillId="0" borderId="6" xfId="0" applyFont="1" applyBorder="1" applyAlignment="1">
      <alignment horizontal="left"/>
    </xf>
    <xf numFmtId="0" fontId="4" fillId="0" borderId="20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A11" sqref="A11"/>
    </sheetView>
  </sheetViews>
  <sheetFormatPr defaultRowHeight="15" x14ac:dyDescent="0.25"/>
  <cols>
    <col min="1" max="1" width="35.7109375" style="1" customWidth="1"/>
    <col min="2" max="2" width="14" style="1" customWidth="1"/>
    <col min="3" max="3" width="13" style="1" customWidth="1"/>
    <col min="4" max="4" width="17.140625" style="1" customWidth="1"/>
    <col min="5" max="5" width="15.28515625" style="1" customWidth="1"/>
    <col min="6" max="6" width="16.5703125" style="1" customWidth="1"/>
    <col min="7" max="7" width="16.42578125" style="1" customWidth="1"/>
    <col min="8" max="8" width="14.140625" style="1" customWidth="1"/>
    <col min="9" max="9" width="13.710937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49" t="s">
        <v>16</v>
      </c>
      <c r="C1" s="49"/>
      <c r="D1" s="49"/>
      <c r="E1" s="49"/>
      <c r="F1" s="49"/>
      <c r="G1" s="49"/>
      <c r="H1" s="49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6" t="s">
        <v>8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27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19.5" customHeight="1" x14ac:dyDescent="0.25">
      <c r="A6" s="11" t="s">
        <v>15</v>
      </c>
      <c r="B6" s="31" t="s">
        <v>9</v>
      </c>
      <c r="C6" s="31"/>
      <c r="D6" s="31"/>
      <c r="E6" s="31"/>
      <c r="F6" s="31"/>
      <c r="G6" s="31"/>
      <c r="H6" s="31"/>
      <c r="I6" s="32"/>
    </row>
    <row r="7" spans="1:17" ht="19.5" customHeight="1" x14ac:dyDescent="0.25">
      <c r="A7" s="12"/>
      <c r="B7" s="14">
        <v>53761.823999999993</v>
      </c>
      <c r="C7" s="15">
        <v>288262.15000000002</v>
      </c>
      <c r="D7" s="16">
        <v>11656.8</v>
      </c>
      <c r="E7" s="15">
        <v>299269.38</v>
      </c>
      <c r="F7" s="17"/>
      <c r="G7" s="18"/>
      <c r="H7" s="19">
        <v>252096.77400000003</v>
      </c>
      <c r="I7" s="20">
        <f>B7+C7-H7</f>
        <v>89927.200000000012</v>
      </c>
      <c r="J7" s="50"/>
      <c r="K7" s="50"/>
    </row>
    <row r="8" spans="1:17" ht="19.5" customHeight="1" x14ac:dyDescent="0.25">
      <c r="A8" s="12"/>
      <c r="B8" s="33" t="s">
        <v>10</v>
      </c>
      <c r="C8" s="34"/>
      <c r="D8" s="34"/>
      <c r="E8" s="34"/>
      <c r="F8" s="34"/>
      <c r="G8" s="34"/>
      <c r="H8" s="34"/>
      <c r="I8" s="35"/>
    </row>
    <row r="9" spans="1:17" ht="19.5" customHeight="1" x14ac:dyDescent="0.25">
      <c r="A9" s="12"/>
      <c r="B9" s="14">
        <v>1227.1899999999998</v>
      </c>
      <c r="C9" s="21"/>
      <c r="D9" s="21"/>
      <c r="E9" s="21"/>
      <c r="F9" s="21"/>
      <c r="G9" s="21"/>
      <c r="H9" s="19"/>
      <c r="I9" s="20">
        <f>SUM(B9+C9-H9)</f>
        <v>1227.1899999999998</v>
      </c>
    </row>
    <row r="10" spans="1:17" ht="19.5" customHeight="1" x14ac:dyDescent="0.25">
      <c r="A10" s="12"/>
      <c r="B10" s="33" t="s">
        <v>11</v>
      </c>
      <c r="C10" s="36"/>
      <c r="D10" s="36"/>
      <c r="E10" s="36"/>
      <c r="F10" s="36"/>
      <c r="G10" s="36"/>
      <c r="H10" s="36"/>
      <c r="I10" s="35"/>
    </row>
    <row r="11" spans="1:17" ht="19.5" customHeight="1" thickBot="1" x14ac:dyDescent="0.3">
      <c r="A11" s="12"/>
      <c r="B11" s="22">
        <v>38140.74</v>
      </c>
      <c r="C11" s="23">
        <v>45306.12</v>
      </c>
      <c r="D11" s="24">
        <v>11656.8</v>
      </c>
      <c r="E11" s="23">
        <v>45306.12</v>
      </c>
      <c r="F11" s="25"/>
      <c r="G11" s="26"/>
      <c r="H11" s="27">
        <v>68073.97</v>
      </c>
      <c r="I11" s="20">
        <f>SUM(B11+C11-H11)</f>
        <v>15372.89</v>
      </c>
      <c r="J11" s="50"/>
      <c r="K11" s="50"/>
    </row>
    <row r="12" spans="1:17" s="6" customFormat="1" ht="19.5" customHeight="1" thickBot="1" x14ac:dyDescent="0.3">
      <c r="A12" s="13" t="s">
        <v>12</v>
      </c>
      <c r="B12" s="28">
        <f>SUM(B11+B9+B7)</f>
        <v>93129.753999999986</v>
      </c>
      <c r="C12" s="29">
        <f t="shared" ref="C12:I12" si="0">SUM(C11+C9+C7)</f>
        <v>333568.27</v>
      </c>
      <c r="D12" s="29"/>
      <c r="E12" s="29">
        <f t="shared" si="0"/>
        <v>344575.5</v>
      </c>
      <c r="F12" s="29">
        <f t="shared" si="0"/>
        <v>0</v>
      </c>
      <c r="G12" s="29"/>
      <c r="H12" s="29">
        <f t="shared" si="0"/>
        <v>320170.74400000006</v>
      </c>
      <c r="I12" s="30">
        <f t="shared" si="0"/>
        <v>106527.28000000001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14</v>
      </c>
      <c r="B13" s="9">
        <f>H12/(B12+C12)*100</f>
        <v>75.034503557954153</v>
      </c>
      <c r="C13" s="8" t="s">
        <v>13</v>
      </c>
      <c r="D13" s="8"/>
      <c r="E13" s="8"/>
      <c r="F13" s="8"/>
      <c r="G13" s="8"/>
      <c r="H13" s="8"/>
      <c r="I13" s="10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2022-02-01T01:00:28Z</dcterms:modified>
</cp:coreProperties>
</file>