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C12" i="1"/>
  <c r="E12" i="1"/>
  <c r="G12" i="1"/>
  <c r="H12" i="1"/>
  <c r="I11" i="1" l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<sst xmlns="http://schemas.openxmlformats.org/spreadsheetml/2006/main" count="17" uniqueCount="17">
  <si>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</si>
  <si>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</si>
  <si>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</si>
  <si>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</si>
  <si>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</si>
  <si>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</si>
  <si>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</si>
  <si>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</si>
  <si>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</si>
  <si>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</si>
  <si>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</si>
  <si>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</si>
  <si>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</si>
  <si>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</si>
  <si>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</si>
  <si>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Чехова, 51/1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</si>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</sst>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85" zoomScaleNormal="8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</cols>
  <sheetData>
    <row r="1" spans="1:17" ht="16.5" x14ac:dyDescent="0.25">
      <c r="A1" s="3"/>
      <c r="B1" s="47" t="s">
        <v>16</v>
      </c>
      <c r="C1" s="47"/>
      <c r="D1" s="47"/>
      <c r="E1" s="47"/>
      <c r="F1" s="47"/>
      <c r="G1" s="47"/>
      <c r="H1" s="47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5" t="s">
        <v>0</v>
      </c>
      <c r="B3" s="38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4" t="s">
        <v>8</v>
      </c>
    </row>
    <row r="4" spans="1:17" ht="12.75" customHeight="1" x14ac:dyDescent="0.25">
      <c r="A4" s="36"/>
      <c r="B4" s="39"/>
      <c r="C4" s="42"/>
      <c r="D4" s="42"/>
      <c r="E4" s="42"/>
      <c r="F4" s="42"/>
      <c r="G4" s="42"/>
      <c r="H4" s="42"/>
      <c r="I4" s="45"/>
    </row>
    <row r="5" spans="1:17" ht="25.5" customHeight="1" thickBot="1" x14ac:dyDescent="0.3">
      <c r="A5" s="37"/>
      <c r="B5" s="40"/>
      <c r="C5" s="43"/>
      <c r="D5" s="43"/>
      <c r="E5" s="43"/>
      <c r="F5" s="43"/>
      <c r="G5" s="43"/>
      <c r="H5" s="43"/>
      <c r="I5" s="46"/>
    </row>
    <row r="6" spans="1:17" ht="19.5" customHeight="1" x14ac:dyDescent="0.25">
      <c r="A6" s="16" t="s">
        <v>15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7"/>
      <c r="B7" s="15">
        <v>54093.140000000014</v>
      </c>
      <c r="C7" s="10">
        <v>267852.75</v>
      </c>
      <c r="D7" s="11">
        <v>15339.3</v>
      </c>
      <c r="E7" s="13">
        <v>280606.87</v>
      </c>
      <c r="F7" s="12"/>
      <c r="G7" s="13"/>
      <c r="H7" s="8">
        <v>259439.58</v>
      </c>
      <c r="I7" s="14">
        <f>B7+C7-H7</f>
        <v>62506.310000000027</v>
      </c>
    </row>
    <row r="8" spans="1:17" ht="19.5" customHeight="1" x14ac:dyDescent="0.25">
      <c r="A8" s="17"/>
      <c r="B8" s="30" t="s">
        <v>10</v>
      </c>
      <c r="C8" s="32"/>
      <c r="D8" s="32"/>
      <c r="E8" s="32"/>
      <c r="F8" s="32"/>
      <c r="G8" s="32"/>
      <c r="H8" s="32"/>
      <c r="I8" s="33"/>
    </row>
    <row r="9" spans="1:17" ht="19.5" customHeight="1" x14ac:dyDescent="0.25">
      <c r="A9" s="17"/>
      <c r="B9" s="15">
        <v>2425.0700000000002</v>
      </c>
      <c r="C9" s="9"/>
      <c r="D9" s="9"/>
      <c r="E9" s="9"/>
      <c r="F9" s="9"/>
      <c r="G9" s="9"/>
      <c r="H9" s="8">
        <v>670.92</v>
      </c>
      <c r="I9" s="14">
        <f>SUM(B9+C9-H9)</f>
        <v>1754.15</v>
      </c>
    </row>
    <row r="10" spans="1:17" ht="19.5" customHeight="1" x14ac:dyDescent="0.25">
      <c r="A10" s="17"/>
      <c r="B10" s="30" t="s">
        <v>11</v>
      </c>
      <c r="C10" s="34"/>
      <c r="D10" s="34"/>
      <c r="E10" s="34"/>
      <c r="F10" s="34"/>
      <c r="G10" s="34"/>
      <c r="H10" s="34"/>
      <c r="I10" s="33"/>
    </row>
    <row r="11" spans="1:17" ht="19.5" customHeight="1" thickBot="1" x14ac:dyDescent="0.3">
      <c r="A11" s="17"/>
      <c r="B11" s="18">
        <v>15806.139999999992</v>
      </c>
      <c r="C11" s="19">
        <v>59618.82</v>
      </c>
      <c r="D11" s="20">
        <v>15339.3</v>
      </c>
      <c r="E11" s="19">
        <v>59618.82</v>
      </c>
      <c r="F11" s="21"/>
      <c r="G11" s="22"/>
      <c r="H11" s="23">
        <v>58952.24</v>
      </c>
      <c r="I11" s="14">
        <f>SUM(B11+C11-H11)</f>
        <v>16472.719999999994</v>
      </c>
    </row>
    <row r="12" spans="1:17" s="6" customFormat="1" ht="19.5" customHeight="1" thickBot="1" x14ac:dyDescent="0.3">
      <c r="A12" s="24" t="s">
        <v>12</v>
      </c>
      <c r="B12" s="25">
        <f>SUM(B11+B9+B7)</f>
        <v>72324.350000000006</v>
      </c>
      <c r="C12" s="25">
        <f t="shared" ref="C12:I12" si="0">SUM(C11+C9+C7)</f>
        <v>327471.57</v>
      </c>
      <c r="D12" s="25"/>
      <c r="E12" s="25">
        <f t="shared" si="0"/>
        <v>340225.69</v>
      </c>
      <c r="F12" s="25"/>
      <c r="G12" s="25">
        <f t="shared" si="0"/>
        <v>0</v>
      </c>
      <c r="H12" s="25">
        <f t="shared" si="0"/>
        <v>319062.74</v>
      </c>
      <c r="I12" s="25">
        <f t="shared" si="0"/>
        <v>80733.180000000022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26" t="s">
        <v>14</v>
      </c>
      <c r="B13" s="27">
        <f>H12/(B12+C12)*100</f>
        <v>79.806402226415912</v>
      </c>
      <c r="C13" s="26" t="s">
        <v>13</v>
      </c>
      <c r="D13" s="26"/>
      <c r="E13" s="26"/>
      <c r="F13" s="26"/>
      <c r="G13" s="26"/>
      <c r="H13" s="26"/>
      <c r="I13" s="28"/>
    </row>
    <row r="14" spans="1:17" s="6" customFormat="1" ht="16.5" x14ac:dyDescent="0.25">
      <c r="A14" s="29"/>
      <c r="B14" s="29"/>
      <c r="C14" s="29"/>
      <c r="D14" s="26"/>
      <c r="E14" s="26"/>
      <c r="F14" s="26"/>
      <c r="G14" s="26"/>
      <c r="H14" s="26"/>
      <c r="I14" s="28"/>
    </row>
    <row r="15" spans="1:17" x14ac:dyDescent="0.25">
      <c r="E15" s="2"/>
      <c r="I15" s="2"/>
    </row>
    <row r="16" spans="1:17" x14ac:dyDescent="0.25">
      <c r="D16" s="2"/>
    </row>
    <row r="17" spans="3:5" x14ac:dyDescent="0.25">
      <c r="C17" s="2"/>
      <c r="D17" s="2"/>
    </row>
    <row r="19" spans="3:5" x14ac:dyDescent="0.25">
      <c r="E19" s="2"/>
    </row>
  </sheetData>
  <mergeCells count="14">
    <mergeCell ref="B1:H1"/>
    <mergeCell ref="D3:D5"/>
    <mergeCell ref="E3:E5"/>
    <mergeCell ref="F3:F5"/>
    <mergeCell ref="G3:G5"/>
    <mergeCell ref="H3:H5"/>
    <mergeCell ref="A14:C14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2022-02-03T00:14:53Z</dcterms:modified>
</cp:coreProperties>
</file>