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C16" i="1" l="1"/>
  <c r="E16" i="1"/>
  <c r="G16" i="1"/>
  <c r="H16" i="1"/>
  <c r="I16" i="1"/>
  <c r="B16" i="1"/>
  <c r="I7" i="1" l="1"/>
  <c r="I15" i="1" l="1"/>
  <c r="I9" i="1" l="1"/>
  <c r="I11" i="1" l="1"/>
  <c r="I13" i="1" l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<sst xmlns="http://schemas.openxmlformats.org/spreadsheetml/2006/main" count="19" uniqueCount="19">
  <si>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</si>
  <si>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</si>
  <si>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</si>
  <si>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</si>
  <si>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</si>
  <si>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</si>
  <si>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</si>
  <si>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</si>
  <si>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</si>
  <si>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</si>
  <si>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</si>
  <si>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</si>
  <si>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</si>
  <si>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</si>
  <si>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</si>
  <si>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 xml:space="preserve"> ГВ на содржание о/и</t>
  </si>
  <si>
    <t>Производственная, 14 Б</t>
  </si>
  <si>
    <t>Аренда общего имущества МКД - 7,2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</si>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</sst>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topLeftCell="A7" zoomScale="85" zoomScaleNormal="85" workbookViewId="0">
      <selection activeCell="F31" sqref="F31"/>
    </sheetView>
  </sheetViews>
  <sheetFormatPr defaultRowHeight="15" x14ac:dyDescent="0.25"/>
  <cols>
    <col min="1" max="1" width="30.140625" style="1" customWidth="1"/>
    <col min="2" max="2" width="15" style="1" customWidth="1"/>
    <col min="3" max="3" width="15.28515625" style="1" customWidth="1"/>
    <col min="4" max="4" width="17.5703125" style="1" customWidth="1"/>
    <col min="5" max="5" width="16.5703125" style="1" customWidth="1"/>
    <col min="6" max="6" width="15.5703125" style="1" customWidth="1"/>
    <col min="7" max="7" width="16.28515625" style="1" customWidth="1"/>
    <col min="8" max="8" width="15.85546875" style="1" customWidth="1"/>
    <col min="9" max="9" width="13.7109375" style="1" customWidth="1"/>
    <col min="10" max="10" width="10" bestFit="1" customWidth="1"/>
  </cols>
  <sheetData>
    <row r="1" spans="1:17" ht="16.5" x14ac:dyDescent="0.25">
      <c r="A1" s="3"/>
      <c r="B1" s="31" t="s">
        <v>18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0" t="s">
        <v>0</v>
      </c>
      <c r="B3" s="43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8" t="s">
        <v>8</v>
      </c>
    </row>
    <row r="4" spans="1:17" ht="12.75" customHeight="1" x14ac:dyDescent="0.25">
      <c r="A4" s="41"/>
      <c r="B4" s="44"/>
      <c r="C4" s="33"/>
      <c r="D4" s="33"/>
      <c r="E4" s="33"/>
      <c r="F4" s="33"/>
      <c r="G4" s="33"/>
      <c r="H4" s="33"/>
      <c r="I4" s="49"/>
    </row>
    <row r="5" spans="1:17" ht="25.5" customHeight="1" thickBot="1" x14ac:dyDescent="0.3">
      <c r="A5" s="42"/>
      <c r="B5" s="45"/>
      <c r="C5" s="34"/>
      <c r="D5" s="34"/>
      <c r="E5" s="34"/>
      <c r="F5" s="34"/>
      <c r="G5" s="34"/>
      <c r="H5" s="34"/>
      <c r="I5" s="50"/>
    </row>
    <row r="6" spans="1:17" ht="19.5" customHeight="1" x14ac:dyDescent="0.25">
      <c r="A6" s="19" t="s">
        <v>16</v>
      </c>
      <c r="B6" s="46" t="s">
        <v>13</v>
      </c>
      <c r="C6" s="46"/>
      <c r="D6" s="46"/>
      <c r="E6" s="46"/>
      <c r="F6" s="46"/>
      <c r="G6" s="46"/>
      <c r="H6" s="46"/>
      <c r="I6" s="47"/>
    </row>
    <row r="7" spans="1:17" ht="19.5" customHeight="1" x14ac:dyDescent="0.25">
      <c r="A7" s="20"/>
      <c r="B7" s="17">
        <v>1740.9799999999996</v>
      </c>
      <c r="C7" s="8">
        <v>6102.96</v>
      </c>
      <c r="D7" s="8">
        <v>240.40801300000001</v>
      </c>
      <c r="E7" s="9">
        <v>6102.96</v>
      </c>
      <c r="F7" s="9"/>
      <c r="G7" s="10"/>
      <c r="H7" s="9">
        <v>5523.47</v>
      </c>
      <c r="I7" s="16">
        <f>SUM(B7+C7-H7)</f>
        <v>2320.4699999999993</v>
      </c>
    </row>
    <row r="8" spans="1:17" ht="19.5" customHeight="1" x14ac:dyDescent="0.25">
      <c r="A8" s="20"/>
      <c r="B8" s="35" t="s">
        <v>15</v>
      </c>
      <c r="C8" s="35"/>
      <c r="D8" s="35"/>
      <c r="E8" s="35"/>
      <c r="F8" s="35"/>
      <c r="G8" s="35"/>
      <c r="H8" s="35"/>
      <c r="I8" s="36"/>
    </row>
    <row r="9" spans="1:17" ht="19.5" customHeight="1" x14ac:dyDescent="0.25">
      <c r="A9" s="20"/>
      <c r="B9" s="17">
        <v>11046.220000000001</v>
      </c>
      <c r="C9" s="8">
        <v>39031.410000000003</v>
      </c>
      <c r="D9" s="8">
        <v>240.40801300000001</v>
      </c>
      <c r="E9" s="9">
        <v>39031.410000000003</v>
      </c>
      <c r="F9" s="9"/>
      <c r="G9" s="10"/>
      <c r="H9" s="9">
        <v>35527.040000000001</v>
      </c>
      <c r="I9" s="16">
        <f t="shared" ref="I9" si="0">SUM(B9+C9-H9)</f>
        <v>14550.590000000004</v>
      </c>
    </row>
    <row r="10" spans="1:17" ht="19.5" customHeight="1" x14ac:dyDescent="0.25">
      <c r="A10" s="20"/>
      <c r="B10" s="35" t="s">
        <v>9</v>
      </c>
      <c r="C10" s="35"/>
      <c r="D10" s="35"/>
      <c r="E10" s="35"/>
      <c r="F10" s="35"/>
      <c r="G10" s="35"/>
      <c r="H10" s="35"/>
      <c r="I10" s="36"/>
    </row>
    <row r="11" spans="1:17" ht="19.5" customHeight="1" x14ac:dyDescent="0.25">
      <c r="A11" s="20"/>
      <c r="B11" s="18">
        <v>267260.77</v>
      </c>
      <c r="C11" s="8">
        <v>1153469.81</v>
      </c>
      <c r="D11" s="13">
        <v>50516.9</v>
      </c>
      <c r="E11" s="12">
        <v>1153469.81</v>
      </c>
      <c r="F11" s="14"/>
      <c r="G11" s="15"/>
      <c r="H11" s="10">
        <v>1013892.55</v>
      </c>
      <c r="I11" s="16">
        <f>B11+C11-H11</f>
        <v>406838.03</v>
      </c>
    </row>
    <row r="12" spans="1:17" ht="19.5" customHeight="1" x14ac:dyDescent="0.25">
      <c r="A12" s="20"/>
      <c r="B12" s="35" t="s">
        <v>10</v>
      </c>
      <c r="C12" s="37"/>
      <c r="D12" s="37"/>
      <c r="E12" s="37"/>
      <c r="F12" s="37"/>
      <c r="G12" s="37"/>
      <c r="H12" s="37"/>
      <c r="I12" s="38"/>
    </row>
    <row r="13" spans="1:17" ht="19.5" customHeight="1" x14ac:dyDescent="0.25">
      <c r="A13" s="20"/>
      <c r="B13" s="18">
        <v>8417.1</v>
      </c>
      <c r="C13" s="8"/>
      <c r="D13" s="11"/>
      <c r="E13" s="11"/>
      <c r="F13" s="11"/>
      <c r="G13" s="11"/>
      <c r="H13" s="10">
        <v>514.78</v>
      </c>
      <c r="I13" s="16">
        <f>SUM(B13+C13-H13)</f>
        <v>7902.3200000000006</v>
      </c>
    </row>
    <row r="14" spans="1:17" ht="19.5" customHeight="1" x14ac:dyDescent="0.25">
      <c r="A14" s="20"/>
      <c r="B14" s="35" t="s">
        <v>11</v>
      </c>
      <c r="C14" s="39"/>
      <c r="D14" s="39"/>
      <c r="E14" s="39"/>
      <c r="F14" s="39"/>
      <c r="G14" s="39"/>
      <c r="H14" s="39"/>
      <c r="I14" s="38"/>
    </row>
    <row r="15" spans="1:17" ht="19.5" customHeight="1" thickBot="1" x14ac:dyDescent="0.3">
      <c r="A15" s="20"/>
      <c r="B15" s="21">
        <v>64813.889999999956</v>
      </c>
      <c r="C15" s="8">
        <v>221601.58</v>
      </c>
      <c r="D15" s="23">
        <v>50516.9</v>
      </c>
      <c r="E15" s="22">
        <v>221601.58</v>
      </c>
      <c r="F15" s="24"/>
      <c r="G15" s="25"/>
      <c r="H15" s="26">
        <v>200704.22</v>
      </c>
      <c r="I15" s="16">
        <f>SUM(B15+C15-H15)</f>
        <v>85711.249999999971</v>
      </c>
    </row>
    <row r="16" spans="1:17" s="6" customFormat="1" ht="19.5" customHeight="1" thickBot="1" x14ac:dyDescent="0.3">
      <c r="A16" s="27" t="s">
        <v>12</v>
      </c>
      <c r="B16" s="30">
        <f>SUM(B15+B13+B11+B7)+B9</f>
        <v>353278.95999999996</v>
      </c>
      <c r="C16" s="30">
        <f t="shared" ref="C16:I16" si="1">SUM(C15+C13+C11+C7)+C9</f>
        <v>1420205.76</v>
      </c>
      <c r="D16" s="30"/>
      <c r="E16" s="30">
        <f t="shared" si="1"/>
        <v>1420205.76</v>
      </c>
      <c r="F16" s="30"/>
      <c r="G16" s="30">
        <f t="shared" si="1"/>
        <v>0</v>
      </c>
      <c r="H16" s="30">
        <f t="shared" si="1"/>
        <v>1256162.06</v>
      </c>
      <c r="I16" s="30">
        <f t="shared" si="1"/>
        <v>517322.66</v>
      </c>
      <c r="J16" s="5"/>
      <c r="L16" s="7"/>
      <c r="M16" s="7"/>
      <c r="N16" s="7"/>
      <c r="O16" s="7"/>
      <c r="P16" s="7"/>
      <c r="Q16" s="7"/>
    </row>
    <row r="17" spans="1:9" ht="16.5" x14ac:dyDescent="0.25">
      <c r="A17" s="3" t="s">
        <v>17</v>
      </c>
      <c r="E17" s="2"/>
      <c r="I17" s="2"/>
    </row>
    <row r="18" spans="1:9" s="6" customFormat="1" ht="16.5" x14ac:dyDescent="0.25">
      <c r="A18" s="28" t="s">
        <v>14</v>
      </c>
      <c r="B18" s="51">
        <f>H16/(B16+C16)</f>
        <v>0.70830159732078213</v>
      </c>
      <c r="C18" s="28"/>
      <c r="D18" s="29"/>
      <c r="E18" s="28"/>
      <c r="F18" s="28"/>
      <c r="G18" s="28"/>
      <c r="H18" s="28"/>
      <c r="I18" s="29"/>
    </row>
    <row r="19" spans="1:9" ht="16.5" x14ac:dyDescent="0.25">
      <c r="A19" s="3"/>
      <c r="E19" s="2"/>
      <c r="I19" s="2"/>
    </row>
    <row r="20" spans="1:9" x14ac:dyDescent="0.25">
      <c r="D20" s="2"/>
      <c r="E20" s="2"/>
    </row>
    <row r="21" spans="1:9" x14ac:dyDescent="0.25">
      <c r="C21" s="2"/>
      <c r="G21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2022-02-03T23:44:11Z</dcterms:modified>
</cp:coreProperties>
</file>