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7" i="1" l="1"/>
  <c r="C18" i="1" l="1"/>
  <c r="E18" i="1"/>
  <c r="G18" i="1"/>
  <c r="H18" i="1"/>
  <c r="B18" i="1"/>
  <c r="I9" i="1"/>
  <c r="I11" i="1"/>
  <c r="B19" i="1" l="1"/>
  <c r="I13" i="1"/>
  <c r="I7" i="1"/>
  <c r="I15" i="1" l="1"/>
  <c r="I18" i="1" s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<sst xmlns="http://schemas.openxmlformats.org/spreadsheetml/2006/main" count="20" uniqueCount="20">
  <si>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</si>
  <si>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</si>
  <si>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</si>
  <si>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</si>
  <si>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</si>
  <si>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</si>
  <si>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</si>
  <si>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</si>
  <si>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</si>
  <si>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</si>
  <si>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</si>
  <si>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</si>
  <si>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</si>
  <si>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</si>
  <si>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</si>
  <si>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</si>
  <si>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ХВ для ГВ на содржание о/и</t>
  </si>
  <si>
    <t>Т/эн на подогрев ХВ для ГВ на содржание о/и</t>
  </si>
  <si>
    <t>м-р Южный, 5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</si>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</sst>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165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85" zoomScaleNormal="8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H7" sqref="H7"/>
    </sheetView>
  </sheetViews>
  <sheetFormatPr defaultRowHeight="15" x14ac:dyDescent="0.25"/>
  <cols>
    <col min="1" max="1" width="24.710937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42578125" style="1" customWidth="1"/>
    <col min="9" max="9" width="13.7109375" style="1" customWidth="1"/>
    <col min="10" max="10" width="10" bestFit="1" customWidth="1"/>
  </cols>
  <sheetData>
    <row r="1" spans="1:9" ht="16.5" x14ac:dyDescent="0.25">
      <c r="A1" s="3"/>
      <c r="B1" s="35" t="s">
        <v>19</v>
      </c>
      <c r="C1" s="35"/>
      <c r="D1" s="35"/>
      <c r="E1" s="35"/>
      <c r="F1" s="35"/>
      <c r="G1" s="35"/>
      <c r="H1" s="35"/>
      <c r="I1" s="3"/>
    </row>
    <row r="2" spans="1:9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9" ht="12.75" customHeight="1" x14ac:dyDescent="0.25">
      <c r="A3" s="44" t="s">
        <v>0</v>
      </c>
      <c r="B3" s="47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6" t="s">
        <v>7</v>
      </c>
      <c r="I3" s="52" t="s">
        <v>8</v>
      </c>
    </row>
    <row r="4" spans="1:9" ht="12.75" customHeight="1" x14ac:dyDescent="0.25">
      <c r="A4" s="45"/>
      <c r="B4" s="48"/>
      <c r="C4" s="37"/>
      <c r="D4" s="37"/>
      <c r="E4" s="37"/>
      <c r="F4" s="37"/>
      <c r="G4" s="37"/>
      <c r="H4" s="37"/>
      <c r="I4" s="53"/>
    </row>
    <row r="5" spans="1:9" ht="25.5" customHeight="1" thickBot="1" x14ac:dyDescent="0.3">
      <c r="A5" s="46"/>
      <c r="B5" s="49"/>
      <c r="C5" s="38"/>
      <c r="D5" s="38"/>
      <c r="E5" s="38"/>
      <c r="F5" s="38"/>
      <c r="G5" s="38"/>
      <c r="H5" s="38"/>
      <c r="I5" s="54"/>
    </row>
    <row r="6" spans="1:9" ht="19.5" customHeight="1" x14ac:dyDescent="0.25">
      <c r="A6" s="20" t="s">
        <v>18</v>
      </c>
      <c r="B6" s="50" t="s">
        <v>13</v>
      </c>
      <c r="C6" s="50"/>
      <c r="D6" s="50"/>
      <c r="E6" s="50"/>
      <c r="F6" s="50"/>
      <c r="G6" s="50"/>
      <c r="H6" s="50"/>
      <c r="I6" s="51"/>
    </row>
    <row r="7" spans="1:9" ht="19.5" customHeight="1" x14ac:dyDescent="0.25">
      <c r="A7" s="21"/>
      <c r="B7" s="18">
        <v>1417.7599999999993</v>
      </c>
      <c r="C7" s="8">
        <v>3400.33</v>
      </c>
      <c r="D7" s="8">
        <v>157.15563599999999</v>
      </c>
      <c r="E7" s="9">
        <v>3400.33</v>
      </c>
      <c r="F7" s="10"/>
      <c r="G7" s="11"/>
      <c r="H7" s="10">
        <v>3149.16</v>
      </c>
      <c r="I7" s="17">
        <f>SUM(B7+C7-H7)</f>
        <v>1668.9299999999994</v>
      </c>
    </row>
    <row r="8" spans="1:9" ht="19.5" customHeight="1" x14ac:dyDescent="0.25">
      <c r="A8" s="21"/>
      <c r="B8" s="39" t="s">
        <v>16</v>
      </c>
      <c r="C8" s="39"/>
      <c r="D8" s="39"/>
      <c r="E8" s="39"/>
      <c r="F8" s="39"/>
      <c r="G8" s="39"/>
      <c r="H8" s="39"/>
      <c r="I8" s="40"/>
    </row>
    <row r="9" spans="1:9" ht="19.5" customHeight="1" x14ac:dyDescent="0.25">
      <c r="A9" s="21"/>
      <c r="B9" s="18">
        <v>1365.4</v>
      </c>
      <c r="C9" s="8">
        <v>3400.33</v>
      </c>
      <c r="D9" s="8">
        <v>157.15563599999999</v>
      </c>
      <c r="E9" s="9">
        <v>3400.33</v>
      </c>
      <c r="F9" s="10"/>
      <c r="G9" s="11"/>
      <c r="H9" s="10">
        <v>3138.13</v>
      </c>
      <c r="I9" s="17">
        <f t="shared" ref="I9" si="0">SUM(B9+C9-H9)</f>
        <v>1627.5999999999995</v>
      </c>
    </row>
    <row r="10" spans="1:9" ht="19.5" customHeight="1" x14ac:dyDescent="0.25">
      <c r="A10" s="21"/>
      <c r="B10" s="39" t="s">
        <v>17</v>
      </c>
      <c r="C10" s="39"/>
      <c r="D10" s="39"/>
      <c r="E10" s="39"/>
      <c r="F10" s="39"/>
      <c r="G10" s="39"/>
      <c r="H10" s="39"/>
      <c r="I10" s="40"/>
    </row>
    <row r="11" spans="1:9" ht="19.5" customHeight="1" x14ac:dyDescent="0.25">
      <c r="A11" s="21"/>
      <c r="B11" s="18">
        <v>8319.4999999999964</v>
      </c>
      <c r="C11" s="8">
        <v>25575.29</v>
      </c>
      <c r="D11" s="8">
        <v>8.1719860000000004</v>
      </c>
      <c r="E11" s="9">
        <v>25575.29</v>
      </c>
      <c r="F11" s="10"/>
      <c r="G11" s="11"/>
      <c r="H11" s="10">
        <v>23351.21</v>
      </c>
      <c r="I11" s="17">
        <f t="shared" ref="I11" si="1">SUM(B11+C11-H11)</f>
        <v>10543.579999999994</v>
      </c>
    </row>
    <row r="12" spans="1:9" ht="19.5" customHeight="1" x14ac:dyDescent="0.25">
      <c r="A12" s="21"/>
      <c r="B12" s="39" t="s">
        <v>9</v>
      </c>
      <c r="C12" s="39"/>
      <c r="D12" s="39"/>
      <c r="E12" s="39"/>
      <c r="F12" s="39"/>
      <c r="G12" s="39"/>
      <c r="H12" s="39"/>
      <c r="I12" s="40"/>
    </row>
    <row r="13" spans="1:9" ht="19.5" customHeight="1" x14ac:dyDescent="0.25">
      <c r="A13" s="21"/>
      <c r="B13" s="19">
        <v>271706.7699999999</v>
      </c>
      <c r="C13" s="13">
        <v>795209.44</v>
      </c>
      <c r="D13" s="14">
        <v>33833.199999999997</v>
      </c>
      <c r="E13" s="13">
        <v>809741.78</v>
      </c>
      <c r="F13" s="15"/>
      <c r="G13" s="16"/>
      <c r="H13" s="11">
        <v>707663.64</v>
      </c>
      <c r="I13" s="17">
        <f>B13+C13-H13</f>
        <v>359252.56999999995</v>
      </c>
    </row>
    <row r="14" spans="1:9" ht="19.5" customHeight="1" x14ac:dyDescent="0.25">
      <c r="A14" s="21"/>
      <c r="B14" s="39" t="s">
        <v>10</v>
      </c>
      <c r="C14" s="41"/>
      <c r="D14" s="41"/>
      <c r="E14" s="41"/>
      <c r="F14" s="41"/>
      <c r="G14" s="41"/>
      <c r="H14" s="41"/>
      <c r="I14" s="42"/>
    </row>
    <row r="15" spans="1:9" ht="19.5" customHeight="1" x14ac:dyDescent="0.25">
      <c r="A15" s="21"/>
      <c r="B15" s="19">
        <v>7227.7599999999993</v>
      </c>
      <c r="C15" s="12"/>
      <c r="D15" s="12"/>
      <c r="E15" s="12"/>
      <c r="F15" s="12"/>
      <c r="G15" s="12"/>
      <c r="H15" s="11"/>
      <c r="I15" s="17">
        <f>SUM(B15+C15-H15)</f>
        <v>7227.7599999999993</v>
      </c>
    </row>
    <row r="16" spans="1:9" ht="19.5" customHeight="1" x14ac:dyDescent="0.25">
      <c r="A16" s="21"/>
      <c r="B16" s="39" t="s">
        <v>11</v>
      </c>
      <c r="C16" s="43"/>
      <c r="D16" s="43"/>
      <c r="E16" s="43"/>
      <c r="F16" s="43"/>
      <c r="G16" s="43"/>
      <c r="H16" s="43"/>
      <c r="I16" s="42"/>
    </row>
    <row r="17" spans="1:17" ht="19.5" customHeight="1" thickBot="1" x14ac:dyDescent="0.3">
      <c r="A17" s="21"/>
      <c r="B17" s="22">
        <v>64490.299999999988</v>
      </c>
      <c r="C17" s="23">
        <v>148415.32999999999</v>
      </c>
      <c r="D17" s="24">
        <v>33833.199999999997</v>
      </c>
      <c r="E17" s="23">
        <v>148415.32999999999</v>
      </c>
      <c r="F17" s="25"/>
      <c r="G17" s="26"/>
      <c r="H17" s="27">
        <v>137476.68</v>
      </c>
      <c r="I17" s="17">
        <f>SUM(B17+C17-H17)</f>
        <v>75428.949999999983</v>
      </c>
    </row>
    <row r="18" spans="1:17" s="6" customFormat="1" ht="19.5" customHeight="1" thickBot="1" x14ac:dyDescent="0.3">
      <c r="A18" s="28" t="s">
        <v>12</v>
      </c>
      <c r="B18" s="29">
        <f>SUM(B17+B15+B13+B7)+B11+B9</f>
        <v>354527.48999999993</v>
      </c>
      <c r="C18" s="30">
        <f t="shared" ref="C18:I18" si="2">SUM(C17+C15+C13+C7)+C11+C9</f>
        <v>976000.71999999986</v>
      </c>
      <c r="D18" s="30"/>
      <c r="E18" s="30">
        <f t="shared" si="2"/>
        <v>990533.05999999994</v>
      </c>
      <c r="F18" s="30"/>
      <c r="G18" s="30">
        <f t="shared" si="2"/>
        <v>0</v>
      </c>
      <c r="H18" s="30">
        <f t="shared" si="2"/>
        <v>874778.82000000007</v>
      </c>
      <c r="I18" s="31">
        <f t="shared" si="2"/>
        <v>455749.3899999999</v>
      </c>
      <c r="J18" s="5"/>
      <c r="L18" s="7"/>
      <c r="M18" s="7"/>
      <c r="N18" s="7"/>
      <c r="O18" s="7"/>
      <c r="P18" s="7"/>
      <c r="Q18" s="7"/>
    </row>
    <row r="19" spans="1:17" s="6" customFormat="1" ht="16.5" x14ac:dyDescent="0.25">
      <c r="A19" s="32" t="s">
        <v>15</v>
      </c>
      <c r="B19" s="33">
        <f>H18/(B18+C18)*100</f>
        <v>65.746732269584896</v>
      </c>
      <c r="C19" s="32" t="s">
        <v>14</v>
      </c>
      <c r="D19" s="32"/>
      <c r="E19" s="32"/>
      <c r="F19" s="32"/>
      <c r="G19" s="32"/>
      <c r="H19" s="32"/>
      <c r="I19" s="34"/>
    </row>
    <row r="20" spans="1:17" x14ac:dyDescent="0.25">
      <c r="E20" s="2"/>
    </row>
    <row r="21" spans="1:17" x14ac:dyDescent="0.25">
      <c r="D21" s="2"/>
    </row>
    <row r="22" spans="1:17" x14ac:dyDescent="0.25">
      <c r="C22" s="2"/>
    </row>
    <row r="24" spans="1:17" x14ac:dyDescent="0.25">
      <c r="E24" s="2"/>
    </row>
  </sheetData>
  <mergeCells count="16">
    <mergeCell ref="B12:I12"/>
    <mergeCell ref="B14:I14"/>
    <mergeCell ref="B16:I16"/>
    <mergeCell ref="A3:A5"/>
    <mergeCell ref="B3:B5"/>
    <mergeCell ref="C3:C5"/>
    <mergeCell ref="B6:I6"/>
    <mergeCell ref="I3:I5"/>
    <mergeCell ref="B8:I8"/>
    <mergeCell ref="B10:I10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2022-02-02T00:16:37Z</dcterms:modified>
</cp:coreProperties>
</file>