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2"/>
  </bookViews>
  <sheets>
    <sheet name="Производств 14 А" sheetId="1" r:id="rId1"/>
  </sheets>
  <definedNames>
    <definedName name="_xlnm.Print_Area" localSheetId="0">'Производств 14 А'!$A$1:$E$83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2" i="1"/>
  <c r="D4" l="1"/>
  <c r="G81"/>
  <c r="D81" s="1"/>
  <c r="G78"/>
  <c r="D78" s="1"/>
  <c r="G59"/>
  <c r="D59" s="1"/>
  <c r="G56"/>
  <c r="D56" s="1"/>
  <c r="G45"/>
  <c r="D45" s="1"/>
  <c r="G43"/>
  <c r="D43" s="1"/>
  <c r="G37"/>
  <c r="D37" s="1"/>
  <c r="G32"/>
  <c r="D32" s="1"/>
  <c r="G30"/>
  <c r="D30" s="1"/>
  <c r="G16"/>
  <c r="D16" s="1"/>
  <c r="G14"/>
  <c r="D14" s="1"/>
  <c r="G11"/>
  <c r="D11" s="1"/>
  <c r="G9"/>
  <c r="D9" s="1"/>
</calcChain>
</file>

<file path=xl/sharedStrings.xml><?xml version="1.0" encoding="utf-8"?>
<sst xmlns="http://schemas.openxmlformats.org/spreadsheetml/2006/main" count="168" uniqueCount="116">
  <si>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</si>
  <si>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</si>
  <si>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</si>
  <si>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</si>
  <si>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</si>
  <si>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</si>
  <si>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</si>
  <si>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</si>
  <si>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</si>
  <si>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</si>
  <si>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</si>
  <si>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</si>
  <si>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</si>
  <si>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</si>
  <si>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</si>
  <si>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</si>
  <si>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</si>
  <si>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</si>
  <si>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</si>
  <si>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</si>
  <si>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</si>
  <si>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</si>
  <si>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</si>
  <si>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</si>
  <si>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</si>
  <si>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</si>
  <si>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</si>
  <si>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</si>
  <si>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</si>
  <si>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</si>
  <si>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</si>
  <si>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</si>
  <si>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</si>
  <si>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</si>
  <si>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</si>
  <si>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</si>
  <si>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</si>
  <si>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</si>
  <si>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</si>
  <si>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</si>
  <si>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</si>
  <si>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</si>
  <si>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</si>
  <si>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</si>
  <si>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</si>
  <si>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</si>
  <si>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</si>
  <si>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</si>
  <si>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</si>
  <si>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</si>
  <si>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</si>
  <si>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</si>
  <si>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</si>
  <si>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</si>
  <si>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</si>
  <si>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</si>
  <si>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</si>
  <si>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</si>
  <si>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</si>
  <si>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</si>
  <si>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</si>
  <si>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</si>
  <si>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</si>
  <si>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</si>
  <si>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</si>
  <si>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</si>
  <si>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</si>
  <si>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</si>
  <si>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</si>
  <si>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</si>
  <si>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</si>
  <si>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</si>
  <si>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</si>
  <si>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</si>
  <si>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</si>
  <si>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</si>
  <si>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</si>
  <si>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</si>
  <si>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</si>
  <si>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</si>
  <si>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</si>
  <si>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</si>
  <si>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</si>
  <si>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</si>
  <si>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</si>
  <si>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</si>
  <si>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</si>
  <si>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</si>
  <si>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</si>
  <si>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</si>
  <si>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</si>
  <si>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</si>
  <si>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</si>
  <si>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</si>
  <si>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 Годовая стоимость работ, услуг в целом по дому, руб. (на дату заключения Договора) 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</si>
  <si>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</si>
  <si>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</si>
  <si>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</si>
  <si>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</si>
  <si>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</si>
  <si>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</si>
  <si>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</si>
  <si>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</si>
  <si>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</si>
  <si>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</si>
  <si>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</si>
  <si>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</si>
  <si>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</si>
  <si>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14 А по ул. Производственная на 2022 год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</si>
  <si>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</si>
  <si>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</si>
  <si>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 октябрь</t>
  </si>
  <si>
    <t>Всего  руб. за 2008,7 кв.м.</t>
  </si>
  <si>
    <t>1 раз в летний период</t>
  </si>
  <si>
    <t>Завоз и замена песка в детской песочнице</t>
  </si>
  <si>
    <t>Утепление фасада кв № 1, 3 - 100 кв.м.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</si>
</sst>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top" wrapText="1"/>
    </xf>
    <xf numFmtId="0" fontId="1" fillId="0" borderId="1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vertical="top" wrapText="1"/>
    </xf>
    <xf numFmtId="0" fontId="1" fillId="0" borderId="34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top" wrapText="1"/>
    </xf>
    <xf numFmtId="0" fontId="3" fillId="0" borderId="0" xfId="0" applyFont="1"/>
    <xf numFmtId="0" fontId="1" fillId="0" borderId="0" xfId="0" applyFont="1"/>
    <xf numFmtId="0" fontId="1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4" fontId="1" fillId="0" borderId="27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29" xfId="0" applyNumberFormat="1" applyFont="1" applyBorder="1" applyAlignment="1">
      <alignment horizontal="center" vertical="center" wrapText="1"/>
    </xf>
    <xf numFmtId="4" fontId="1" fillId="0" borderId="33" xfId="0" applyNumberFormat="1" applyFont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wrapText="1"/>
    </xf>
    <xf numFmtId="4" fontId="3" fillId="0" borderId="0" xfId="0" applyNumberFormat="1" applyFont="1"/>
    <xf numFmtId="4" fontId="2" fillId="0" borderId="29" xfId="0" applyNumberFormat="1" applyFont="1" applyBorder="1" applyAlignment="1">
      <alignment horizontal="center" vertical="center" wrapText="1"/>
    </xf>
    <xf numFmtId="2" fontId="2" fillId="0" borderId="3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top" wrapText="1"/>
    </xf>
    <xf numFmtId="2" fontId="1" fillId="0" borderId="21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wrapText="1"/>
    </xf>
    <xf numFmtId="2" fontId="1" fillId="0" borderId="30" xfId="0" applyNumberFormat="1" applyFont="1" applyBorder="1" applyAlignment="1">
      <alignment horizontal="center" vertical="top" wrapText="1"/>
    </xf>
    <xf numFmtId="2" fontId="3" fillId="0" borderId="0" xfId="0" applyNumberFormat="1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right" vertical="center" wrapText="1"/>
    </xf>
    <xf numFmtId="0" fontId="2" fillId="0" borderId="29" xfId="0" applyFont="1" applyBorder="1" applyAlignment="1">
      <alignment horizontal="right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4" fontId="1" fillId="0" borderId="36" xfId="0" applyNumberFormat="1" applyFont="1" applyBorder="1" applyAlignment="1">
      <alignment horizontal="center" vertical="center" wrapText="1"/>
    </xf>
    <xf numFmtId="4" fontId="1" fillId="0" borderId="31" xfId="0" applyNumberFormat="1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1" fillId="0" borderId="3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" fontId="1" fillId="0" borderId="38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4" fontId="1" fillId="0" borderId="39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4" fontId="1" fillId="0" borderId="41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51"/>
  <dimension ref="A1:G85"/>
  <sheetViews>
    <sheetView tabSelected="1" zoomScaleNormal="100" workbookViewId="0">
      <selection sqref="A1:E1"/>
    </sheetView>
  </sheetViews>
  <sheetFormatPr defaultRowHeight="13.2"/>
  <cols>
    <col min="1" max="1" width="6" style="31" customWidth="1"/>
    <col min="2" max="2" width="44.33203125" style="31" customWidth="1"/>
    <col min="3" max="3" width="18" style="34" customWidth="1"/>
    <col min="4" max="4" width="12.44140625" style="42" customWidth="1"/>
    <col min="5" max="5" width="12.77734375" style="53" customWidth="1"/>
    <col min="6" max="6" width="8.88671875" style="31"/>
    <col min="7" max="7" width="0" style="54" hidden="1" customWidth="1"/>
    <col min="8" max="16384" width="8.88671875" style="31"/>
  </cols>
  <sheetData>
    <row r="1" spans="1:7" ht="43.8" customHeight="1" thickBot="1">
      <c r="A1" s="63" t="s">
        <v>108</v>
      </c>
      <c r="B1" s="63"/>
      <c r="C1" s="63"/>
      <c r="D1" s="63"/>
      <c r="E1" s="63"/>
    </row>
    <row r="2" spans="1:7" ht="109.8" customHeight="1" thickBot="1">
      <c r="A2" s="13" t="s">
        <v>0</v>
      </c>
      <c r="B2" s="14" t="s">
        <v>1</v>
      </c>
      <c r="C2" s="14" t="s">
        <v>2</v>
      </c>
      <c r="D2" s="35" t="s">
        <v>94</v>
      </c>
      <c r="E2" s="48" t="s">
        <v>3</v>
      </c>
    </row>
    <row r="3" spans="1:7" ht="13.8" thickBot="1">
      <c r="A3" s="60" t="s">
        <v>4</v>
      </c>
      <c r="B3" s="61"/>
      <c r="C3" s="61"/>
      <c r="D3" s="61"/>
      <c r="E3" s="62"/>
    </row>
    <row r="4" spans="1:7" ht="93" customHeight="1">
      <c r="A4" s="15" t="s">
        <v>5</v>
      </c>
      <c r="B4" s="16" t="s">
        <v>6</v>
      </c>
      <c r="C4" s="24" t="s">
        <v>7</v>
      </c>
      <c r="D4" s="64">
        <f>E4*G4*12</f>
        <v>23863.356</v>
      </c>
      <c r="E4" s="66">
        <v>0.99</v>
      </c>
      <c r="G4" s="99">
        <v>2008.7</v>
      </c>
    </row>
    <row r="5" spans="1:7" ht="42.75" customHeight="1">
      <c r="A5" s="29" t="s">
        <v>8</v>
      </c>
      <c r="B5" s="30" t="s">
        <v>9</v>
      </c>
      <c r="C5" s="25" t="s">
        <v>10</v>
      </c>
      <c r="D5" s="64"/>
      <c r="E5" s="67"/>
      <c r="G5" s="99"/>
    </row>
    <row r="6" spans="1:7" ht="30.75" customHeight="1">
      <c r="A6" s="29" t="s">
        <v>11</v>
      </c>
      <c r="B6" s="30" t="s">
        <v>12</v>
      </c>
      <c r="C6" s="25" t="s">
        <v>36</v>
      </c>
      <c r="D6" s="64"/>
      <c r="E6" s="67"/>
      <c r="G6" s="99"/>
    </row>
    <row r="7" spans="1:7" ht="40.5" customHeight="1">
      <c r="A7" s="29" t="s">
        <v>13</v>
      </c>
      <c r="B7" s="30" t="s">
        <v>14</v>
      </c>
      <c r="C7" s="25" t="s">
        <v>10</v>
      </c>
      <c r="D7" s="64"/>
      <c r="E7" s="67"/>
      <c r="G7" s="99"/>
    </row>
    <row r="8" spans="1:7" ht="55.5" customHeight="1">
      <c r="A8" s="29" t="s">
        <v>15</v>
      </c>
      <c r="B8" s="30" t="s">
        <v>16</v>
      </c>
      <c r="C8" s="25" t="s">
        <v>10</v>
      </c>
      <c r="D8" s="65"/>
      <c r="E8" s="67"/>
      <c r="G8" s="99"/>
    </row>
    <row r="9" spans="1:7" ht="32.25" customHeight="1" thickBot="1">
      <c r="A9" s="1" t="s">
        <v>17</v>
      </c>
      <c r="B9" s="2" t="s">
        <v>18</v>
      </c>
      <c r="C9" s="28"/>
      <c r="D9" s="36">
        <f>E9*G9*12</f>
        <v>3133.5720000000001</v>
      </c>
      <c r="E9" s="49">
        <v>0.13</v>
      </c>
      <c r="G9" s="55">
        <f>G4</f>
        <v>2008.7</v>
      </c>
    </row>
    <row r="10" spans="1:7" ht="13.8" thickBot="1">
      <c r="A10" s="60" t="s">
        <v>19</v>
      </c>
      <c r="B10" s="61"/>
      <c r="C10" s="61"/>
      <c r="D10" s="61"/>
      <c r="E10" s="62"/>
    </row>
    <row r="11" spans="1:7" ht="35.25" customHeight="1">
      <c r="A11" s="15" t="s">
        <v>5</v>
      </c>
      <c r="B11" s="16" t="s">
        <v>20</v>
      </c>
      <c r="C11" s="24" t="s">
        <v>21</v>
      </c>
      <c r="D11" s="65">
        <f>E11*G11*12</f>
        <v>33264.072</v>
      </c>
      <c r="E11" s="66">
        <v>1.38</v>
      </c>
      <c r="G11" s="99">
        <f>G4</f>
        <v>2008.7</v>
      </c>
    </row>
    <row r="12" spans="1:7" ht="30.6" customHeight="1">
      <c r="A12" s="29" t="s">
        <v>8</v>
      </c>
      <c r="B12" s="30" t="s">
        <v>22</v>
      </c>
      <c r="C12" s="25" t="s">
        <v>97</v>
      </c>
      <c r="D12" s="68"/>
      <c r="E12" s="67"/>
      <c r="G12" s="99"/>
    </row>
    <row r="13" spans="1:7" ht="78" customHeight="1">
      <c r="A13" s="29" t="s">
        <v>11</v>
      </c>
      <c r="B13" s="30" t="s">
        <v>23</v>
      </c>
      <c r="C13" s="25" t="s">
        <v>97</v>
      </c>
      <c r="D13" s="68"/>
      <c r="E13" s="67"/>
      <c r="G13" s="99"/>
    </row>
    <row r="14" spans="1:7" ht="34.799999999999997" customHeight="1" thickBot="1">
      <c r="A14" s="1" t="s">
        <v>13</v>
      </c>
      <c r="B14" s="2" t="s">
        <v>98</v>
      </c>
      <c r="C14" s="28" t="s">
        <v>10</v>
      </c>
      <c r="D14" s="37">
        <f>E14*G14*12</f>
        <v>6508.1880000000001</v>
      </c>
      <c r="E14" s="47">
        <v>0.27</v>
      </c>
      <c r="G14" s="56">
        <f>G4</f>
        <v>2008.7</v>
      </c>
    </row>
    <row r="15" spans="1:7" ht="13.8" thickBot="1">
      <c r="A15" s="60" t="s">
        <v>24</v>
      </c>
      <c r="B15" s="61"/>
      <c r="C15" s="61"/>
      <c r="D15" s="61"/>
      <c r="E15" s="62"/>
    </row>
    <row r="16" spans="1:7" ht="13.8" thickBot="1">
      <c r="A16" s="69" t="s">
        <v>25</v>
      </c>
      <c r="B16" s="70"/>
      <c r="C16" s="71"/>
      <c r="D16" s="72">
        <f>E16*G16*12</f>
        <v>98828.040000000008</v>
      </c>
      <c r="E16" s="75">
        <v>4.0999999999999996</v>
      </c>
      <c r="G16" s="99">
        <f>G4</f>
        <v>2008.7</v>
      </c>
    </row>
    <row r="17" spans="1:7" ht="25.5" customHeight="1">
      <c r="A17" s="15">
        <v>1</v>
      </c>
      <c r="B17" s="16" t="s">
        <v>26</v>
      </c>
      <c r="C17" s="11" t="s">
        <v>27</v>
      </c>
      <c r="D17" s="64"/>
      <c r="E17" s="76"/>
      <c r="G17" s="99"/>
    </row>
    <row r="18" spans="1:7" ht="56.4" customHeight="1">
      <c r="A18" s="29">
        <v>2</v>
      </c>
      <c r="B18" s="30" t="s">
        <v>28</v>
      </c>
      <c r="C18" s="6" t="s">
        <v>29</v>
      </c>
      <c r="D18" s="64"/>
      <c r="E18" s="76"/>
      <c r="G18" s="99"/>
    </row>
    <row r="19" spans="1:7" ht="25.5" customHeight="1">
      <c r="A19" s="29">
        <v>3</v>
      </c>
      <c r="B19" s="30" t="s">
        <v>30</v>
      </c>
      <c r="C19" s="6" t="s">
        <v>31</v>
      </c>
      <c r="D19" s="64"/>
      <c r="E19" s="76"/>
      <c r="G19" s="99"/>
    </row>
    <row r="20" spans="1:7" ht="34.200000000000003" customHeight="1">
      <c r="A20" s="29">
        <v>4</v>
      </c>
      <c r="B20" s="30" t="s">
        <v>96</v>
      </c>
      <c r="C20" s="6" t="s">
        <v>32</v>
      </c>
      <c r="D20" s="64"/>
      <c r="E20" s="76"/>
      <c r="G20" s="99"/>
    </row>
    <row r="21" spans="1:7" ht="19.8" customHeight="1" thickBot="1">
      <c r="A21" s="1">
        <v>5</v>
      </c>
      <c r="B21" s="2" t="s">
        <v>114</v>
      </c>
      <c r="C21" s="7" t="s">
        <v>113</v>
      </c>
      <c r="D21" s="64"/>
      <c r="E21" s="76"/>
      <c r="G21" s="99"/>
    </row>
    <row r="22" spans="1:7" ht="13.8" thickBot="1">
      <c r="A22" s="78" t="s">
        <v>34</v>
      </c>
      <c r="B22" s="79"/>
      <c r="C22" s="80"/>
      <c r="D22" s="73"/>
      <c r="E22" s="76"/>
      <c r="G22" s="99"/>
    </row>
    <row r="23" spans="1:7" ht="38.4" customHeight="1">
      <c r="A23" s="15">
        <v>6</v>
      </c>
      <c r="B23" s="16" t="s">
        <v>35</v>
      </c>
      <c r="C23" s="11" t="s">
        <v>36</v>
      </c>
      <c r="D23" s="64"/>
      <c r="E23" s="76"/>
      <c r="G23" s="99"/>
    </row>
    <row r="24" spans="1:7" ht="46.8" customHeight="1">
      <c r="A24" s="29">
        <v>7</v>
      </c>
      <c r="B24" s="30" t="s">
        <v>37</v>
      </c>
      <c r="C24" s="6" t="s">
        <v>36</v>
      </c>
      <c r="D24" s="64"/>
      <c r="E24" s="76"/>
      <c r="G24" s="99"/>
    </row>
    <row r="25" spans="1:7" ht="47.25" customHeight="1">
      <c r="A25" s="29">
        <v>8</v>
      </c>
      <c r="B25" s="30" t="s">
        <v>38</v>
      </c>
      <c r="C25" s="6" t="s">
        <v>27</v>
      </c>
      <c r="D25" s="64"/>
      <c r="E25" s="76"/>
      <c r="G25" s="99"/>
    </row>
    <row r="26" spans="1:7" ht="21.6" customHeight="1">
      <c r="A26" s="29">
        <v>9</v>
      </c>
      <c r="B26" s="30" t="s">
        <v>39</v>
      </c>
      <c r="C26" s="6" t="s">
        <v>27</v>
      </c>
      <c r="D26" s="64"/>
      <c r="E26" s="76"/>
      <c r="G26" s="99"/>
    </row>
    <row r="27" spans="1:7" ht="30" customHeight="1">
      <c r="A27" s="29">
        <v>10</v>
      </c>
      <c r="B27" s="30" t="s">
        <v>28</v>
      </c>
      <c r="C27" s="6" t="s">
        <v>40</v>
      </c>
      <c r="D27" s="64"/>
      <c r="E27" s="76"/>
      <c r="G27" s="99"/>
    </row>
    <row r="28" spans="1:7" ht="21.75" customHeight="1" thickBot="1">
      <c r="A28" s="9">
        <v>11</v>
      </c>
      <c r="B28" s="10" t="s">
        <v>41</v>
      </c>
      <c r="C28" s="12" t="s">
        <v>27</v>
      </c>
      <c r="D28" s="74"/>
      <c r="E28" s="77"/>
      <c r="G28" s="99"/>
    </row>
    <row r="29" spans="1:7" ht="21.75" customHeight="1" thickBot="1">
      <c r="A29" s="81"/>
      <c r="B29" s="82"/>
      <c r="C29" s="82"/>
      <c r="D29" s="82"/>
      <c r="E29" s="83"/>
    </row>
    <row r="30" spans="1:7" ht="46.95" customHeight="1" thickBot="1">
      <c r="A30" s="17">
        <v>1</v>
      </c>
      <c r="B30" s="18" t="s">
        <v>93</v>
      </c>
      <c r="C30" s="19" t="s">
        <v>33</v>
      </c>
      <c r="D30" s="38">
        <f>E30*G30*12</f>
        <v>29166.324000000001</v>
      </c>
      <c r="E30" s="48">
        <v>1.21</v>
      </c>
      <c r="G30" s="56">
        <f>G4</f>
        <v>2008.7</v>
      </c>
    </row>
    <row r="31" spans="1:7" ht="13.8" thickBot="1">
      <c r="A31" s="60" t="s">
        <v>42</v>
      </c>
      <c r="B31" s="61"/>
      <c r="C31" s="61"/>
      <c r="D31" s="61"/>
      <c r="E31" s="62"/>
    </row>
    <row r="32" spans="1:7" ht="13.8" thickBot="1">
      <c r="A32" s="69" t="s">
        <v>43</v>
      </c>
      <c r="B32" s="70"/>
      <c r="C32" s="71"/>
      <c r="D32" s="84">
        <f>E32*G32*12</f>
        <v>26514.840000000004</v>
      </c>
      <c r="E32" s="66">
        <v>1.1000000000000001</v>
      </c>
      <c r="G32" s="99">
        <f>G4</f>
        <v>2008.7</v>
      </c>
    </row>
    <row r="33" spans="1:7" ht="98.25" customHeight="1">
      <c r="A33" s="15" t="s">
        <v>5</v>
      </c>
      <c r="B33" s="16" t="s">
        <v>44</v>
      </c>
      <c r="C33" s="24" t="s">
        <v>101</v>
      </c>
      <c r="D33" s="68"/>
      <c r="E33" s="67"/>
      <c r="G33" s="99"/>
    </row>
    <row r="34" spans="1:7" ht="60.75" customHeight="1">
      <c r="A34" s="29" t="s">
        <v>8</v>
      </c>
      <c r="B34" s="30" t="s">
        <v>45</v>
      </c>
      <c r="C34" s="25" t="s">
        <v>101</v>
      </c>
      <c r="D34" s="68"/>
      <c r="E34" s="67"/>
      <c r="G34" s="99"/>
    </row>
    <row r="35" spans="1:7" ht="20.399999999999999" customHeight="1">
      <c r="A35" s="1">
        <v>3</v>
      </c>
      <c r="B35" s="2" t="s">
        <v>99</v>
      </c>
      <c r="C35" s="28" t="s">
        <v>10</v>
      </c>
      <c r="D35" s="85"/>
      <c r="E35" s="86"/>
      <c r="G35" s="99"/>
    </row>
    <row r="36" spans="1:7" ht="37.799999999999997" customHeight="1" thickBot="1">
      <c r="A36" s="1">
        <v>4</v>
      </c>
      <c r="B36" s="2" t="s">
        <v>51</v>
      </c>
      <c r="C36" s="28" t="s">
        <v>109</v>
      </c>
      <c r="D36" s="85"/>
      <c r="E36" s="86"/>
      <c r="G36" s="99"/>
    </row>
    <row r="37" spans="1:7" ht="13.8" thickBot="1">
      <c r="A37" s="69" t="s">
        <v>46</v>
      </c>
      <c r="B37" s="70"/>
      <c r="C37" s="71"/>
      <c r="D37" s="87">
        <f>E37*G37*12</f>
        <v>31817.808000000005</v>
      </c>
      <c r="E37" s="88">
        <v>1.32</v>
      </c>
      <c r="G37" s="99">
        <f>G4</f>
        <v>2008.7</v>
      </c>
    </row>
    <row r="38" spans="1:7" ht="57" customHeight="1">
      <c r="A38" s="15">
        <v>1</v>
      </c>
      <c r="B38" s="16" t="s">
        <v>100</v>
      </c>
      <c r="C38" s="24" t="s">
        <v>101</v>
      </c>
      <c r="D38" s="68"/>
      <c r="E38" s="67"/>
      <c r="G38" s="99"/>
    </row>
    <row r="39" spans="1:7" ht="43.8" customHeight="1">
      <c r="A39" s="29">
        <v>2</v>
      </c>
      <c r="B39" s="30" t="s">
        <v>47</v>
      </c>
      <c r="C39" s="25" t="s">
        <v>10</v>
      </c>
      <c r="D39" s="68"/>
      <c r="E39" s="67"/>
      <c r="G39" s="99"/>
    </row>
    <row r="40" spans="1:7" ht="56.25" customHeight="1">
      <c r="A40" s="29">
        <v>3</v>
      </c>
      <c r="B40" s="30" t="s">
        <v>48</v>
      </c>
      <c r="C40" s="25" t="s">
        <v>101</v>
      </c>
      <c r="D40" s="68"/>
      <c r="E40" s="67"/>
      <c r="G40" s="99"/>
    </row>
    <row r="41" spans="1:7" ht="20.399999999999999" customHeight="1">
      <c r="A41" s="29">
        <v>4</v>
      </c>
      <c r="B41" s="2" t="s">
        <v>99</v>
      </c>
      <c r="C41" s="28" t="s">
        <v>10</v>
      </c>
      <c r="D41" s="85"/>
      <c r="E41" s="86"/>
      <c r="G41" s="99"/>
    </row>
    <row r="42" spans="1:7" ht="36.6" customHeight="1" thickBot="1">
      <c r="A42" s="29">
        <v>5</v>
      </c>
      <c r="B42" s="2" t="s">
        <v>51</v>
      </c>
      <c r="C42" s="28" t="s">
        <v>101</v>
      </c>
      <c r="D42" s="85"/>
      <c r="E42" s="86"/>
      <c r="G42" s="99"/>
    </row>
    <row r="43" spans="1:7" ht="13.8" thickBot="1">
      <c r="A43" s="69" t="s">
        <v>49</v>
      </c>
      <c r="B43" s="70"/>
      <c r="C43" s="71"/>
      <c r="D43" s="87">
        <f>E43*G43*12</f>
        <v>35915.556000000004</v>
      </c>
      <c r="E43" s="88">
        <v>1.49</v>
      </c>
      <c r="G43" s="99">
        <f>G4</f>
        <v>2008.7</v>
      </c>
    </row>
    <row r="44" spans="1:7" ht="46.8" customHeight="1" thickBot="1">
      <c r="A44" s="20" t="s">
        <v>5</v>
      </c>
      <c r="B44" s="21" t="s">
        <v>50</v>
      </c>
      <c r="C44" s="26" t="s">
        <v>101</v>
      </c>
      <c r="D44" s="89"/>
      <c r="E44" s="90"/>
      <c r="G44" s="99"/>
    </row>
    <row r="45" spans="1:7" ht="13.8" thickBot="1">
      <c r="A45" s="69" t="s">
        <v>52</v>
      </c>
      <c r="B45" s="70"/>
      <c r="C45" s="71"/>
      <c r="D45" s="72">
        <f>E45*G45*12</f>
        <v>75205.728000000003</v>
      </c>
      <c r="E45" s="92">
        <v>3.12</v>
      </c>
      <c r="G45" s="99">
        <f>G4</f>
        <v>2008.7</v>
      </c>
    </row>
    <row r="46" spans="1:7" ht="45" customHeight="1">
      <c r="A46" s="15" t="s">
        <v>5</v>
      </c>
      <c r="B46" s="16" t="s">
        <v>53</v>
      </c>
      <c r="C46" s="24" t="s">
        <v>10</v>
      </c>
      <c r="D46" s="73"/>
      <c r="E46" s="93"/>
      <c r="G46" s="99"/>
    </row>
    <row r="47" spans="1:7" ht="25.5" customHeight="1">
      <c r="A47" s="29" t="s">
        <v>8</v>
      </c>
      <c r="B47" s="30" t="s">
        <v>54</v>
      </c>
      <c r="C47" s="25" t="s">
        <v>101</v>
      </c>
      <c r="D47" s="73"/>
      <c r="E47" s="93"/>
      <c r="G47" s="99"/>
    </row>
    <row r="48" spans="1:7" ht="20.399999999999999" customHeight="1">
      <c r="A48" s="29" t="s">
        <v>11</v>
      </c>
      <c r="B48" s="30" t="s">
        <v>102</v>
      </c>
      <c r="C48" s="25" t="s">
        <v>10</v>
      </c>
      <c r="D48" s="73"/>
      <c r="E48" s="93"/>
      <c r="G48" s="99"/>
    </row>
    <row r="49" spans="1:7" ht="44.4" customHeight="1">
      <c r="A49" s="1" t="s">
        <v>13</v>
      </c>
      <c r="B49" s="2" t="s">
        <v>47</v>
      </c>
      <c r="C49" s="28" t="s">
        <v>10</v>
      </c>
      <c r="D49" s="73"/>
      <c r="E49" s="93"/>
      <c r="G49" s="99"/>
    </row>
    <row r="50" spans="1:7" ht="46.8" customHeight="1" thickBot="1">
      <c r="A50" s="28">
        <v>5</v>
      </c>
      <c r="B50" s="2" t="s">
        <v>103</v>
      </c>
      <c r="C50" s="7" t="s">
        <v>101</v>
      </c>
      <c r="D50" s="91"/>
      <c r="E50" s="94"/>
      <c r="G50" s="99"/>
    </row>
    <row r="51" spans="1:7" ht="13.8" thickBot="1">
      <c r="A51" s="78" t="s">
        <v>55</v>
      </c>
      <c r="B51" s="79"/>
      <c r="C51" s="79"/>
      <c r="D51" s="39"/>
      <c r="E51" s="48"/>
    </row>
    <row r="52" spans="1:7" ht="71.25" customHeight="1">
      <c r="A52" s="29" t="s">
        <v>5</v>
      </c>
      <c r="B52" s="30" t="s">
        <v>56</v>
      </c>
      <c r="C52" s="46" t="s">
        <v>10</v>
      </c>
      <c r="D52" s="68"/>
      <c r="E52" s="67">
        <v>1.65</v>
      </c>
      <c r="G52" s="99"/>
    </row>
    <row r="53" spans="1:7" ht="72" customHeight="1">
      <c r="A53" s="29" t="s">
        <v>8</v>
      </c>
      <c r="B53" s="30" t="s">
        <v>104</v>
      </c>
      <c r="C53" s="25" t="s">
        <v>101</v>
      </c>
      <c r="D53" s="68"/>
      <c r="E53" s="67"/>
      <c r="G53" s="99"/>
    </row>
    <row r="54" spans="1:7" ht="41.25" customHeight="1" thickBot="1">
      <c r="A54" s="9" t="s">
        <v>11</v>
      </c>
      <c r="B54" s="10" t="s">
        <v>105</v>
      </c>
      <c r="C54" s="46" t="s">
        <v>101</v>
      </c>
      <c r="D54" s="89"/>
      <c r="E54" s="90"/>
      <c r="G54" s="99"/>
    </row>
    <row r="55" spans="1:7" ht="13.8" thickBot="1">
      <c r="A55" s="69" t="s">
        <v>57</v>
      </c>
      <c r="B55" s="70"/>
      <c r="C55" s="70"/>
      <c r="D55" s="70"/>
      <c r="E55" s="71"/>
    </row>
    <row r="56" spans="1:7" ht="71.25" customHeight="1">
      <c r="A56" s="15" t="s">
        <v>5</v>
      </c>
      <c r="B56" s="16" t="s">
        <v>58</v>
      </c>
      <c r="C56" s="46" t="s">
        <v>109</v>
      </c>
      <c r="D56" s="64">
        <f>E56*G56*12</f>
        <v>76410.948000000004</v>
      </c>
      <c r="E56" s="66">
        <v>3.17</v>
      </c>
      <c r="G56" s="99">
        <f>G4</f>
        <v>2008.7</v>
      </c>
    </row>
    <row r="57" spans="1:7" ht="34.5" customHeight="1" thickBot="1">
      <c r="A57" s="1" t="s">
        <v>8</v>
      </c>
      <c r="B57" s="2" t="s">
        <v>59</v>
      </c>
      <c r="C57" s="46" t="s">
        <v>60</v>
      </c>
      <c r="D57" s="74"/>
      <c r="E57" s="86"/>
      <c r="G57" s="99"/>
    </row>
    <row r="58" spans="1:7" ht="15" customHeight="1" thickBot="1">
      <c r="A58" s="69" t="s">
        <v>95</v>
      </c>
      <c r="B58" s="70"/>
      <c r="C58" s="70"/>
      <c r="D58" s="70"/>
      <c r="E58" s="71"/>
    </row>
    <row r="59" spans="1:7" ht="78.75" customHeight="1">
      <c r="A59" s="15" t="s">
        <v>5</v>
      </c>
      <c r="B59" s="16" t="s">
        <v>61</v>
      </c>
      <c r="C59" s="46" t="s">
        <v>62</v>
      </c>
      <c r="D59" s="64">
        <f>E59*G59*12</f>
        <v>104854.13999999998</v>
      </c>
      <c r="E59" s="95">
        <v>4.3499999999999996</v>
      </c>
      <c r="G59" s="99">
        <f>G4</f>
        <v>2008.7</v>
      </c>
    </row>
    <row r="60" spans="1:7" ht="70.5" customHeight="1">
      <c r="A60" s="29" t="s">
        <v>8</v>
      </c>
      <c r="B60" s="30" t="s">
        <v>63</v>
      </c>
      <c r="C60" s="46" t="s">
        <v>62</v>
      </c>
      <c r="D60" s="64"/>
      <c r="E60" s="95"/>
      <c r="G60" s="99"/>
    </row>
    <row r="61" spans="1:7" ht="67.5" customHeight="1">
      <c r="A61" s="96" t="s">
        <v>11</v>
      </c>
      <c r="B61" s="30" t="s">
        <v>64</v>
      </c>
      <c r="C61" s="97" t="s">
        <v>65</v>
      </c>
      <c r="D61" s="64"/>
      <c r="E61" s="95"/>
      <c r="G61" s="99"/>
    </row>
    <row r="62" spans="1:7" ht="30.75" customHeight="1">
      <c r="A62" s="96"/>
      <c r="B62" s="30" t="s">
        <v>66</v>
      </c>
      <c r="C62" s="97"/>
      <c r="D62" s="64"/>
      <c r="E62" s="95"/>
      <c r="G62" s="99"/>
    </row>
    <row r="63" spans="1:7" ht="15" customHeight="1">
      <c r="A63" s="96"/>
      <c r="B63" s="98" t="s">
        <v>67</v>
      </c>
      <c r="C63" s="97"/>
      <c r="D63" s="64"/>
      <c r="E63" s="95"/>
      <c r="G63" s="99"/>
    </row>
    <row r="64" spans="1:7" ht="69.75" customHeight="1">
      <c r="A64" s="96"/>
      <c r="B64" s="98"/>
      <c r="C64" s="97"/>
      <c r="D64" s="64"/>
      <c r="E64" s="95"/>
      <c r="G64" s="99"/>
    </row>
    <row r="65" spans="1:7" ht="74.400000000000006" customHeight="1">
      <c r="A65" s="96"/>
      <c r="B65" s="30" t="s">
        <v>68</v>
      </c>
      <c r="C65" s="97"/>
      <c r="D65" s="64"/>
      <c r="E65" s="95"/>
      <c r="G65" s="99"/>
    </row>
    <row r="66" spans="1:7" ht="54.75" customHeight="1">
      <c r="A66" s="96"/>
      <c r="B66" s="30" t="s">
        <v>69</v>
      </c>
      <c r="C66" s="97"/>
      <c r="D66" s="64"/>
      <c r="E66" s="95"/>
      <c r="G66" s="99"/>
    </row>
    <row r="67" spans="1:7" ht="80.25" customHeight="1">
      <c r="A67" s="29" t="s">
        <v>13</v>
      </c>
      <c r="B67" s="30" t="s">
        <v>70</v>
      </c>
      <c r="C67" s="3" t="s">
        <v>71</v>
      </c>
      <c r="D67" s="64"/>
      <c r="E67" s="95"/>
      <c r="G67" s="99"/>
    </row>
    <row r="68" spans="1:7" ht="48" customHeight="1">
      <c r="A68" s="29">
        <v>5</v>
      </c>
      <c r="B68" s="30" t="s">
        <v>90</v>
      </c>
      <c r="C68" s="25" t="s">
        <v>72</v>
      </c>
      <c r="D68" s="64"/>
      <c r="E68" s="95"/>
      <c r="G68" s="99"/>
    </row>
    <row r="69" spans="1:7" ht="71.25" customHeight="1">
      <c r="A69" s="29">
        <v>6</v>
      </c>
      <c r="B69" s="30" t="s">
        <v>73</v>
      </c>
      <c r="C69" s="25" t="s">
        <v>106</v>
      </c>
      <c r="D69" s="64"/>
      <c r="E69" s="95"/>
      <c r="G69" s="99"/>
    </row>
    <row r="70" spans="1:7" ht="53.25" customHeight="1">
      <c r="A70" s="29">
        <v>7</v>
      </c>
      <c r="B70" s="30" t="s">
        <v>74</v>
      </c>
      <c r="C70" s="25" t="s">
        <v>101</v>
      </c>
      <c r="D70" s="64"/>
      <c r="E70" s="95"/>
      <c r="G70" s="99"/>
    </row>
    <row r="71" spans="1:7" ht="81" customHeight="1">
      <c r="A71" s="29">
        <v>8</v>
      </c>
      <c r="B71" s="30" t="s">
        <v>75</v>
      </c>
      <c r="C71" s="25" t="s">
        <v>76</v>
      </c>
      <c r="D71" s="64"/>
      <c r="E71" s="95"/>
      <c r="G71" s="99"/>
    </row>
    <row r="72" spans="1:7" ht="111.6" customHeight="1">
      <c r="A72" s="29">
        <v>9</v>
      </c>
      <c r="B72" s="30" t="s">
        <v>77</v>
      </c>
      <c r="C72" s="25" t="s">
        <v>110</v>
      </c>
      <c r="D72" s="64"/>
      <c r="E72" s="95"/>
      <c r="G72" s="99"/>
    </row>
    <row r="73" spans="1:7" ht="57" customHeight="1">
      <c r="A73" s="29">
        <v>10</v>
      </c>
      <c r="B73" s="30" t="s">
        <v>91</v>
      </c>
      <c r="C73" s="25" t="s">
        <v>78</v>
      </c>
      <c r="D73" s="64"/>
      <c r="E73" s="95"/>
      <c r="G73" s="99"/>
    </row>
    <row r="74" spans="1:7" ht="36" customHeight="1">
      <c r="A74" s="29">
        <v>11</v>
      </c>
      <c r="B74" s="30" t="s">
        <v>79</v>
      </c>
      <c r="C74" s="25" t="s">
        <v>80</v>
      </c>
      <c r="D74" s="64"/>
      <c r="E74" s="95"/>
      <c r="G74" s="99"/>
    </row>
    <row r="75" spans="1:7" ht="42" customHeight="1">
      <c r="A75" s="29">
        <v>12</v>
      </c>
      <c r="B75" s="30" t="s">
        <v>81</v>
      </c>
      <c r="C75" s="25" t="s">
        <v>82</v>
      </c>
      <c r="D75" s="64"/>
      <c r="E75" s="95"/>
      <c r="G75" s="99"/>
    </row>
    <row r="76" spans="1:7" ht="103.5" customHeight="1">
      <c r="A76" s="29">
        <v>13</v>
      </c>
      <c r="B76" s="30" t="s">
        <v>83</v>
      </c>
      <c r="C76" s="25" t="s">
        <v>84</v>
      </c>
      <c r="D76" s="64"/>
      <c r="E76" s="95"/>
      <c r="G76" s="99"/>
    </row>
    <row r="77" spans="1:7" ht="78.75" hidden="1" customHeight="1" thickBot="1">
      <c r="A77" s="29">
        <v>14</v>
      </c>
      <c r="B77" s="2" t="s">
        <v>85</v>
      </c>
      <c r="C77" s="28" t="s">
        <v>86</v>
      </c>
      <c r="D77" s="64"/>
      <c r="E77" s="95"/>
      <c r="G77" s="99"/>
    </row>
    <row r="78" spans="1:7" ht="60" customHeight="1" thickBot="1">
      <c r="A78" s="29">
        <v>15</v>
      </c>
      <c r="B78" s="8" t="s">
        <v>107</v>
      </c>
      <c r="C78" s="23" t="s">
        <v>92</v>
      </c>
      <c r="D78" s="40">
        <f>E78*G78*12</f>
        <v>964.17599999999993</v>
      </c>
      <c r="E78" s="50">
        <v>0.04</v>
      </c>
      <c r="G78" s="56">
        <f>G4</f>
        <v>2008.7</v>
      </c>
    </row>
    <row r="79" spans="1:7" ht="13.8" thickBot="1">
      <c r="A79" s="69" t="s">
        <v>87</v>
      </c>
      <c r="B79" s="70"/>
      <c r="C79" s="70"/>
      <c r="D79" s="70"/>
      <c r="E79" s="71"/>
    </row>
    <row r="80" spans="1:7" hidden="1">
      <c r="A80" s="27" t="s">
        <v>88</v>
      </c>
      <c r="B80" s="22"/>
      <c r="C80" s="33"/>
      <c r="D80" s="41"/>
      <c r="E80" s="51"/>
    </row>
    <row r="81" spans="1:7" ht="18" customHeight="1" thickBot="1">
      <c r="A81" s="4">
        <v>1</v>
      </c>
      <c r="B81" s="8" t="s">
        <v>115</v>
      </c>
      <c r="C81" s="28" t="s">
        <v>111</v>
      </c>
      <c r="D81" s="37">
        <f>E81*G81*12</f>
        <v>96417.600000000006</v>
      </c>
      <c r="E81" s="5">
        <v>4</v>
      </c>
      <c r="G81" s="57">
        <f>G4</f>
        <v>2008.7</v>
      </c>
    </row>
    <row r="82" spans="1:7" ht="19.2" customHeight="1" thickBot="1">
      <c r="A82" s="58" t="s">
        <v>89</v>
      </c>
      <c r="B82" s="59"/>
      <c r="C82" s="59"/>
      <c r="D82" s="43"/>
      <c r="E82" s="44">
        <f>E81+E78+E59+E56+E52+E45+E43+E37+E32+E30+E16+E14+E11+E9+E4</f>
        <v>28.32</v>
      </c>
    </row>
    <row r="83" spans="1:7" ht="21.6" customHeight="1" thickBot="1">
      <c r="A83" s="58" t="s">
        <v>112</v>
      </c>
      <c r="B83" s="59"/>
      <c r="C83" s="59"/>
      <c r="D83" s="43">
        <v>682636.61</v>
      </c>
      <c r="E83" s="52"/>
    </row>
    <row r="84" spans="1:7">
      <c r="A84" s="32"/>
    </row>
    <row r="85" spans="1:7">
      <c r="D85" s="45"/>
    </row>
  </sheetData>
  <mergeCells count="51">
    <mergeCell ref="G43:G44"/>
    <mergeCell ref="G45:G50"/>
    <mergeCell ref="G52:G54"/>
    <mergeCell ref="G56:G57"/>
    <mergeCell ref="G59:G77"/>
    <mergeCell ref="G4:G8"/>
    <mergeCell ref="G11:G13"/>
    <mergeCell ref="G16:G28"/>
    <mergeCell ref="G32:G36"/>
    <mergeCell ref="G37:G42"/>
    <mergeCell ref="A79:E79"/>
    <mergeCell ref="A58:E58"/>
    <mergeCell ref="D59:D77"/>
    <mergeCell ref="E59:E77"/>
    <mergeCell ref="A61:A66"/>
    <mergeCell ref="C61:C66"/>
    <mergeCell ref="B63:B64"/>
    <mergeCell ref="A51:C51"/>
    <mergeCell ref="D52:D54"/>
    <mergeCell ref="E52:E54"/>
    <mergeCell ref="A55:E55"/>
    <mergeCell ref="D56:D57"/>
    <mergeCell ref="E56:E57"/>
    <mergeCell ref="A43:C43"/>
    <mergeCell ref="D43:D44"/>
    <mergeCell ref="E43:E44"/>
    <mergeCell ref="A45:C45"/>
    <mergeCell ref="D45:D50"/>
    <mergeCell ref="E45:E50"/>
    <mergeCell ref="A32:C32"/>
    <mergeCell ref="D32:D36"/>
    <mergeCell ref="E32:E36"/>
    <mergeCell ref="A37:C37"/>
    <mergeCell ref="D37:D42"/>
    <mergeCell ref="E37:E42"/>
    <mergeCell ref="A82:C82"/>
    <mergeCell ref="A83:C83"/>
    <mergeCell ref="A31:E31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29:E29"/>
  </mergeCells>
  <pageMargins left="0.7" right="0.7" top="0.75" bottom="0.75" header="0.3" footer="0.3"/>
  <pageSetup paperSize="9" scale="90" orientation="portrait" r:id="rId1"/>
  <rowBreaks count="3" manualBreakCount="3">
    <brk id="17" max="4" man="1"/>
    <brk id="42" max="16383" man="1"/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Производств 14 А</vt:lpstr>
      <vt:lpstr>'Производств 14 А'!Область_печати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2018-12-12T05:06:55Z</dcterms:created>
  <dcterms:modified xsi:type="dcterms:W3CDTF">2021-12-21T01:26:38Z</dcterms:modified>
</cp:coreProperties>
</file>