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5360" windowHeight="8436"/>
  </bookViews>
  <sheets>
    <sheet name="Ломоносова 11" sheetId="1" r:id="rId1"/>
  </sheets>
  <definedNames>
    <definedName name="_xlnm.Print_Area" localSheetId="0">'Ломоносова 11'!$A$1:$E$82</definedName>
  </definedName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2" i="1"/>
  <c r="E81"/>
  <c r="D79"/>
  <c r="D76" l="1"/>
  <c r="D59" l="1"/>
  <c r="D56"/>
  <c r="D51"/>
  <c r="D45"/>
  <c r="D43"/>
  <c r="D37"/>
  <c r="D32"/>
  <c r="D18"/>
  <c r="D16"/>
  <c r="D13"/>
  <c r="D11"/>
  <c r="D6"/>
  <c r="G82" l="1"/>
</calcChain>
</file>

<file path=xl/sharedStrings.xml><?xml version="1.0" encoding="utf-8"?>
<sst xmlns="http://schemas.openxmlformats.org/spreadsheetml/2006/main" count="168" uniqueCount="116">
  <si>
    <t>№ п/п</t>
  </si>
  <si>
    <t>Наименование работ, услуг</t>
  </si>
  <si>
    <t>Периодичность (график, срок) выполнения</t>
  </si>
  <si>
    <t>Стоимость работ, услуг в расчете на 1 кв.м. общей площади помещений в месяц, руб.</t>
  </si>
  <si>
    <t>Содержание и обслуживание конструктивных элементов дома</t>
  </si>
  <si>
    <t>1.</t>
  </si>
  <si>
    <t xml:space="preserve">Осмотр всех конструктивных элементов: кровель, вентиляционных каналов, фундаментов, отмосток, цоколей, проверка состояния продухов, подвала, конструкций стен и фасадов, лестниц (раздел I Минимального перечня услуг и работ, утвержденного постановлением Правительства РФ от 03.04.2013 № 290). </t>
  </si>
  <si>
    <t>2 раза в год</t>
  </si>
  <si>
    <t>2.</t>
  </si>
  <si>
    <t>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</si>
  <si>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1 раз в год</t>
  </si>
  <si>
    <t>3.</t>
  </si>
  <si>
    <t xml:space="preserve">Проверка и при необходимости очистка кровли от скопления снега </t>
  </si>
  <si>
    <t>4.</t>
  </si>
  <si>
    <t xml:space="preserve">Контроль состояния и восстановление или замена отдельных элементов крылец и зонтов над входами в здание и в подвалы </t>
  </si>
  <si>
    <t>5.</t>
  </si>
  <si>
    <t xml:space="preserve">Контроль состояния и восстановления плотности притворов входных дверей, самозакрывающихся устройств (доводчики, пружины), ограничителей хода двери (остановы) </t>
  </si>
  <si>
    <t>6.</t>
  </si>
  <si>
    <t>Расходы на приобретение краски, извести для проведения субботника</t>
  </si>
  <si>
    <t>Уборка и санитарная очистка помещений общего пользования</t>
  </si>
  <si>
    <t>Сухая уборка (подметание) лестничных маршей, лестничных площадок, тамбуров</t>
  </si>
  <si>
    <t>1 раз в неделю</t>
  </si>
  <si>
    <t>Влажная уборка лестничных маршей, лестничных площадок, тамбуров</t>
  </si>
  <si>
    <t>Влажная протирка подоконников, оконных решеток, перил лестниц, шкафов для электросчетчиков слаботочных устройств, почтовых ящиков, дверных коробок, полотен дверей, доводчиков, дверных ручек в помещениях относящихся к общему имуществу дома</t>
  </si>
  <si>
    <t>Санитарное содержание придомовой территории</t>
  </si>
  <si>
    <t>Содержание в теплый период: (ручным способом)</t>
  </si>
  <si>
    <t>Подметание и уборка придомовой территории</t>
  </si>
  <si>
    <t>5 раз в неделю</t>
  </si>
  <si>
    <t>Очистка от мусора урн, установленных возле подъездов</t>
  </si>
  <si>
    <t>1 раз в 2 дня –очистка от мусора, 1 раз в месяц - промывка</t>
  </si>
  <si>
    <t>Выкашивание газонов</t>
  </si>
  <si>
    <t>2 раза в сезон</t>
  </si>
  <si>
    <t>3 раза в неделю</t>
  </si>
  <si>
    <t>1раз в летний период</t>
  </si>
  <si>
    <t>Содержание в холодный период года: (ручным способом)</t>
  </si>
  <si>
    <t xml:space="preserve">Очистка крышек люков колодцев и пожарных гидрантов от снега и льда толщиной слоя свыше 5 см </t>
  </si>
  <si>
    <t>по мере образования</t>
  </si>
  <si>
    <t xml:space="preserve">Сдвигание свежевыпавшего снега и очистка придомовой территории от снега и льда при наличии колейности свыше 5 см </t>
  </si>
  <si>
    <t>Очистка придомовой территории от снега наносного происхождения (или подметание такой территории, свободной от снежного покрова)</t>
  </si>
  <si>
    <t>Очистка придомовой территории от наледи и льда</t>
  </si>
  <si>
    <t>1 раз в 2 дня – очистка от мусора</t>
  </si>
  <si>
    <t>Уборка крыльца и площадки перед входом в подъезд</t>
  </si>
  <si>
    <t>Внутридомовое инженерное оборудование</t>
  </si>
  <si>
    <t>Содержание системы холодного водоснабжения</t>
  </si>
  <si>
    <t>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расширительных баков и элементов, скрытых от постоянного наблюдения (разводящих трубопроводов и оборудования)</t>
  </si>
  <si>
    <t>По мере необходимости</t>
  </si>
  <si>
    <t xml:space="preserve">Восстановление работоспособности (ремонт, замена) оборудования, водоразборных приборов (смесителей, кранов и т.п.), относящихся к общему имуществу в многоквартирном доме </t>
  </si>
  <si>
    <t>Система горячего водоснабжения</t>
  </si>
  <si>
    <t>Контроль состояния и замена неисправных контрольно-измерительных приборов (манометров, термометров и т.п.)</t>
  </si>
  <si>
    <t>Восстановление работоспособности (ремонт, замена) оборудования, водоразборных приборов (смесителей, кранов и т.п.), относящихся к общему имуществу в многоквартирном доме</t>
  </si>
  <si>
    <t>Содержание системы водоотведения</t>
  </si>
  <si>
    <t xml:space="preserve">Контроль состояния и восстановление исправности элементов внутренней канализации, канализационных вытяжек </t>
  </si>
  <si>
    <t>Промывка участков водопровода после выполнения ремонтно-восстановительных работ на водопроводе</t>
  </si>
  <si>
    <t>Содержание системы отопления</t>
  </si>
  <si>
    <t>Удаление воздуха из системы отопления</t>
  </si>
  <si>
    <t>Электроснабжение</t>
  </si>
  <si>
    <t>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по результатам проверки</t>
  </si>
  <si>
    <t>Аварийно-диспетчерская служба</t>
  </si>
  <si>
    <t>Отключение стояков на отдельных участках трубопроводов, слив отключенных участков систем центрального отопления и горячего водоснабжения и обратное наполнение их с пуском системы после устранения неисправности</t>
  </si>
  <si>
    <t xml:space="preserve">По мере необходимости </t>
  </si>
  <si>
    <t>Содержание круглосуточной оперативно-диспетчерской службы</t>
  </si>
  <si>
    <t>круглосуточно</t>
  </si>
  <si>
    <t>Сбор, ведение и хранение информации (документов) об общем имуществе собственников помещений в многоквартирном доме</t>
  </si>
  <si>
    <t>в течение срока действия Договора с последующей передачей документов</t>
  </si>
  <si>
    <t>Сбор, ведение и хранение информации о собственниках помещений  в электронном виде и/или на бумажных носителях</t>
  </si>
  <si>
    <t xml:space="preserve">Организация выполнения утвержденного плана (перечня) работ и услуг по содержанию и ремонту общего имущества в многоквартирном доме, обеспечению безопасного и комфортного проживания в многоквартирном доме, в т.ч.: </t>
  </si>
  <si>
    <t>в порядке, определяемом Управляющей организацией</t>
  </si>
  <si>
    <t xml:space="preserve">- определение способа выполнения (предоставления) отдельных работ (услуг), проведения мероприятий; </t>
  </si>
  <si>
    <t>- получение, учет и использование доходов по договорам от использования общего имущества собственников помещений в соответствии с решениями общих собраний собственников помещений в МКД;</t>
  </si>
  <si>
    <t>- взаимодействие с органами местного самоуправления, государственными, контрольными и надзорными органами по вопросам, связанным с управлением многоквартирным домом</t>
  </si>
  <si>
    <t>Осуществление контроля качества предоставления коммунальных услуг</t>
  </si>
  <si>
    <t>в порядке, определенном Управляющей организацией в соответствии с СанПиН</t>
  </si>
  <si>
    <t>ежемесячно</t>
  </si>
  <si>
    <t>Прием граждан (собственников и нанимателей жилых помещений и членов их семей) по вопросам пользования жилыми помещениями и общим имуществом многоквартирного дома, по иным вопросам</t>
  </si>
  <si>
    <t xml:space="preserve">принятие в момент обращения </t>
  </si>
  <si>
    <t>Прием и регистрация обращений потребителей (диспетчерское обслуживание) с установлением факта некачественного оказания или не предоставления коммунальных услуг, возникновения аварийной ситуации, порча общего имущества МКД и др.</t>
  </si>
  <si>
    <t>Регистрация – в момент обращения, проверка по обращению – в течение 2-х часов или время, согласованное с потребителем</t>
  </si>
  <si>
    <t>в течение 10-ти  дней</t>
  </si>
  <si>
    <t>Подготовка отчетов об оказанных услугах, выполненных работах</t>
  </si>
  <si>
    <t>ежегодно</t>
  </si>
  <si>
    <t>Подготовка предложений о проведении энергосберегающих мероприятий</t>
  </si>
  <si>
    <t>ежегодно при подготовке годового отчета</t>
  </si>
  <si>
    <t>Подготовка предложений о перечне и стоимости работ, услуг, необходимых для надлежащего содержания общего имущества МКД, а также о соответствующем размере платы, для их рассмотрения и утверждения на общем собрании собственников</t>
  </si>
  <si>
    <t>за 60 дней до окончания текущего года действия Договора при необходимости внесения изменений в Договор</t>
  </si>
  <si>
    <t>16.</t>
  </si>
  <si>
    <t>Уведомление об условиях Договора лиц, приобретающих права владения на помещение в доме и лиц, имеющих намерение стать таковыми, после вступления в силу Договора, разъяснение указанным лицам отдельных условий Договора</t>
  </si>
  <si>
    <t xml:space="preserve">в первый день обращения указанных лиц </t>
  </si>
  <si>
    <t>Текущий ремонт</t>
  </si>
  <si>
    <t>17.</t>
  </si>
  <si>
    <t>Всего в месяц руб. за 1 кв.м.</t>
  </si>
  <si>
    <t>Начисление и сбор платы за жилищные услуги, взыскание задолженности по оплате, проведение текущей сверки расчетов</t>
  </si>
  <si>
    <t>Предоставление информации по порядку расчетов и произведению начислений размеров платы за жилищные услуги с выдачей подтверждающих документов</t>
  </si>
  <si>
    <t>по мере накопления</t>
  </si>
  <si>
    <t xml:space="preserve">Годовая стоимость работ, услуг в целом по дому, руб. (на дату заключения Договора) </t>
  </si>
  <si>
    <t>Уборка крыльца и площадки перед входом в подъезд (очистка металлической решетки и приямка)</t>
  </si>
  <si>
    <t>Завоз (замена песка) в десткую песочницу</t>
  </si>
  <si>
    <t>Испытание на прочность и плотность (гидравлические испытания) узлов ввода и систем отопления, промывка и регулирование систем отопления</t>
  </si>
  <si>
    <t>Письменное уведомление пользователей помещений о порядке содержания дома, изменениях размеров платы, порядок внесения платежей и о других условиях, связанных с управлением домом</t>
  </si>
  <si>
    <t xml:space="preserve">Принятие, рассмотрение жалоб (заявлений, требований, претензий) о непредставлении или некачественном предоставлении услуг, работ по содержанию и ремонту общего имущества МКД и направление заявителю извещения (в т.ч. по телефону) о результатах </t>
  </si>
  <si>
    <t xml:space="preserve">1 раз в месяц </t>
  </si>
  <si>
    <t>Проведение дезинсекции и дератизации помещений, входящих в состав общего имущества дома.</t>
  </si>
  <si>
    <t>Промывка инженерных сетей водоснабжения</t>
  </si>
  <si>
    <t>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</si>
  <si>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по мере необходимости</t>
  </si>
  <si>
    <t xml:space="preserve">Промывка инженерных сетей теплоснабжения </t>
  </si>
  <si>
    <t>Восстановлление работоспособности (ремонт, замена) оборудования и отопительных приборов, относящихся к общему имуществу в многоквартирном доме</t>
  </si>
  <si>
    <t>Техническое обслуживание и ремонт силовых и осветительных установок,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</si>
  <si>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Организация накопления отходов I - IV классов опасности ( отработанных ртутьсодержащих ламп и др.)</t>
  </si>
  <si>
    <t>в рабочие дни</t>
  </si>
  <si>
    <t>Заключение договоров на сбор,  транспортирование, обработку, утилизацию, обезвреживанию  отходов I - IV классов опасности ( отработанных ртутьсодержащих ламп и др.)</t>
  </si>
  <si>
    <t>Всего  руб. за 1158,6 кв.м.</t>
  </si>
  <si>
    <t>Утепление фасада-36 м2</t>
  </si>
  <si>
    <t>Перечень работ и услуг по содержанию и ремонту общего имущества в многоквартирном доме № 11 по ул. Ломоносова 2022г.</t>
  </si>
  <si>
    <t>Прочие услуги</t>
  </si>
  <si>
    <t>май-октябрь</t>
  </si>
  <si>
    <t>Ремонт наружных откосов на окнах в подъездах - 2 шт.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</si>
</sst>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1"/>
      <name val="Calibri"/>
      <family val="2"/>
      <charset val="204"/>
    </font>
    <font>
      <sz val="8"/>
      <name val="Times New Roman"/>
      <family val="1"/>
      <charset val="204"/>
    </font>
    <font>
      <b/>
      <i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sz val="1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3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95">
    <xf numFmtId="0" fontId="0" fillId="0" borderId="0" xfId="0"/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top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vertical="top" wrapText="1"/>
    </xf>
    <xf numFmtId="0" fontId="2" fillId="0" borderId="7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8" xfId="0" applyFont="1" applyBorder="1" applyAlignment="1">
      <alignment vertical="top" wrapText="1"/>
    </xf>
    <xf numFmtId="0" fontId="4" fillId="0" borderId="8" xfId="0" applyFont="1" applyBorder="1" applyAlignment="1">
      <alignment vertical="center" wrapText="1"/>
    </xf>
    <xf numFmtId="0" fontId="2" fillId="0" borderId="8" xfId="0" applyFont="1" applyBorder="1" applyAlignment="1">
      <alignment horizontal="center" vertical="top" wrapText="1"/>
    </xf>
    <xf numFmtId="0" fontId="2" fillId="0" borderId="13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top" wrapText="1"/>
    </xf>
    <xf numFmtId="0" fontId="2" fillId="0" borderId="7" xfId="0" applyFont="1" applyBorder="1" applyAlignment="1">
      <alignment vertical="center" wrapText="1"/>
    </xf>
    <xf numFmtId="0" fontId="3" fillId="0" borderId="8" xfId="0" applyFont="1" applyBorder="1" applyAlignment="1">
      <alignment vertical="top" wrapText="1"/>
    </xf>
    <xf numFmtId="0" fontId="4" fillId="0" borderId="8" xfId="0" applyFont="1" applyBorder="1" applyAlignment="1">
      <alignment vertical="top" wrapText="1"/>
    </xf>
    <xf numFmtId="0" fontId="4" fillId="0" borderId="13" xfId="0" applyFont="1" applyBorder="1" applyAlignment="1">
      <alignment wrapText="1"/>
    </xf>
    <xf numFmtId="0" fontId="2" fillId="0" borderId="6" xfId="0" applyFont="1" applyBorder="1" applyAlignment="1">
      <alignment horizontal="center" vertical="top" wrapText="1"/>
    </xf>
    <xf numFmtId="0" fontId="6" fillId="0" borderId="11" xfId="0" applyFont="1" applyBorder="1" applyAlignment="1">
      <alignment vertical="top" wrapText="1"/>
    </xf>
    <xf numFmtId="0" fontId="7" fillId="0" borderId="7" xfId="0" applyFont="1" applyBorder="1" applyAlignment="1">
      <alignment vertical="top" wrapText="1"/>
    </xf>
    <xf numFmtId="2" fontId="6" fillId="0" borderId="23" xfId="0" applyNumberFormat="1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top" wrapText="1"/>
    </xf>
    <xf numFmtId="0" fontId="6" fillId="0" borderId="25" xfId="0" applyFont="1" applyBorder="1" applyAlignment="1">
      <alignment vertical="top" wrapText="1"/>
    </xf>
    <xf numFmtId="0" fontId="7" fillId="0" borderId="25" xfId="0" applyFont="1" applyBorder="1" applyAlignment="1">
      <alignment vertical="top" wrapText="1"/>
    </xf>
    <xf numFmtId="0" fontId="2" fillId="0" borderId="26" xfId="0" applyFont="1" applyBorder="1" applyAlignment="1">
      <alignment horizontal="center" vertical="top" wrapText="1"/>
    </xf>
    <xf numFmtId="0" fontId="4" fillId="0" borderId="0" xfId="0" applyFont="1" applyAlignment="1">
      <alignment horizontal="center"/>
    </xf>
    <xf numFmtId="2" fontId="0" fillId="0" borderId="0" xfId="0" applyNumberFormat="1"/>
    <xf numFmtId="2" fontId="2" fillId="0" borderId="2" xfId="0" applyNumberFormat="1" applyFont="1" applyBorder="1" applyAlignment="1">
      <alignment horizontal="center" vertical="top" wrapText="1"/>
    </xf>
    <xf numFmtId="2" fontId="2" fillId="0" borderId="8" xfId="0" applyNumberFormat="1" applyFont="1" applyBorder="1" applyAlignment="1">
      <alignment horizontal="center" vertical="top" wrapText="1"/>
    </xf>
    <xf numFmtId="2" fontId="2" fillId="0" borderId="8" xfId="0" applyNumberFormat="1" applyFont="1" applyBorder="1" applyAlignment="1">
      <alignment horizontal="center" vertical="center" wrapText="1"/>
    </xf>
    <xf numFmtId="2" fontId="4" fillId="0" borderId="8" xfId="0" applyNumberFormat="1" applyFont="1" applyBorder="1" applyAlignment="1">
      <alignment wrapText="1"/>
    </xf>
    <xf numFmtId="2" fontId="6" fillId="0" borderId="25" xfId="0" applyNumberFormat="1" applyFont="1" applyBorder="1" applyAlignment="1">
      <alignment horizontal="center" vertical="top" wrapText="1"/>
    </xf>
    <xf numFmtId="0" fontId="2" fillId="0" borderId="7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center" vertical="center" wrapText="1"/>
    </xf>
    <xf numFmtId="0" fontId="2" fillId="0" borderId="10" xfId="0" applyFont="1" applyBorder="1" applyAlignment="1">
      <alignment vertical="top" wrapText="1"/>
    </xf>
    <xf numFmtId="2" fontId="2" fillId="0" borderId="25" xfId="0" applyNumberFormat="1" applyFont="1" applyBorder="1" applyAlignment="1">
      <alignment horizontal="center" vertical="center" wrapText="1"/>
    </xf>
    <xf numFmtId="0" fontId="2" fillId="0" borderId="26" xfId="0" applyFont="1" applyBorder="1" applyAlignment="1">
      <alignment horizontal="center" vertical="center" wrapText="1"/>
    </xf>
    <xf numFmtId="2" fontId="6" fillId="0" borderId="7" xfId="0" applyNumberFormat="1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25" xfId="0" applyFont="1" applyBorder="1" applyAlignment="1">
      <alignment vertical="top" wrapText="1"/>
    </xf>
    <xf numFmtId="0" fontId="2" fillId="0" borderId="31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top" wrapText="1"/>
    </xf>
    <xf numFmtId="2" fontId="8" fillId="0" borderId="13" xfId="0" applyNumberFormat="1" applyFont="1" applyBorder="1" applyAlignment="1">
      <alignment horizontal="center" vertical="center" wrapText="1"/>
    </xf>
    <xf numFmtId="2" fontId="0" fillId="0" borderId="19" xfId="0" applyNumberFormat="1" applyBorder="1" applyAlignment="1">
      <alignment horizontal="center" wrapText="1"/>
    </xf>
    <xf numFmtId="2" fontId="8" fillId="0" borderId="8" xfId="0" applyNumberFormat="1" applyFont="1" applyBorder="1" applyAlignment="1">
      <alignment horizontal="center" vertical="center" wrapText="1"/>
    </xf>
    <xf numFmtId="0" fontId="0" fillId="0" borderId="11" xfId="0" applyBorder="1" applyAlignment="1">
      <alignment horizont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2" fontId="2" fillId="0" borderId="8" xfId="0" applyNumberFormat="1" applyFont="1" applyBorder="1" applyAlignment="1">
      <alignment horizontal="center" vertical="center" wrapText="1"/>
    </xf>
    <xf numFmtId="2" fontId="2" fillId="0" borderId="10" xfId="0" applyNumberFormat="1" applyFont="1" applyBorder="1" applyAlignment="1">
      <alignment horizontal="center" vertical="center" wrapText="1"/>
    </xf>
    <xf numFmtId="2" fontId="2" fillId="0" borderId="11" xfId="0" applyNumberFormat="1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2" fontId="2" fillId="0" borderId="7" xfId="0" applyNumberFormat="1" applyFont="1" applyBorder="1" applyAlignment="1">
      <alignment horizontal="center" vertical="center" wrapText="1"/>
    </xf>
    <xf numFmtId="0" fontId="3" fillId="0" borderId="2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top" wrapText="1"/>
    </xf>
    <xf numFmtId="0" fontId="3" fillId="0" borderId="7" xfId="0" applyFont="1" applyBorder="1" applyAlignment="1">
      <alignment horizontal="center" vertical="top" wrapText="1"/>
    </xf>
    <xf numFmtId="0" fontId="3" fillId="0" borderId="14" xfId="0" applyFont="1" applyBorder="1" applyAlignment="1">
      <alignment horizontal="center" vertical="top" wrapText="1"/>
    </xf>
    <xf numFmtId="0" fontId="2" fillId="0" borderId="23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top" wrapText="1"/>
    </xf>
    <xf numFmtId="0" fontId="3" fillId="0" borderId="16" xfId="0" applyFont="1" applyBorder="1" applyAlignment="1">
      <alignment horizontal="center" vertical="top" wrapText="1"/>
    </xf>
    <xf numFmtId="0" fontId="2" fillId="0" borderId="1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top" wrapText="1"/>
    </xf>
    <xf numFmtId="2" fontId="2" fillId="0" borderId="4" xfId="0" applyNumberFormat="1" applyFont="1" applyBorder="1" applyAlignment="1">
      <alignment horizontal="center" vertical="center" wrapText="1"/>
    </xf>
    <xf numFmtId="2" fontId="2" fillId="0" borderId="5" xfId="0" applyNumberFormat="1" applyFont="1" applyBorder="1" applyAlignment="1">
      <alignment horizontal="center" vertical="center" wrapText="1"/>
    </xf>
    <xf numFmtId="2" fontId="2" fillId="0" borderId="9" xfId="0" applyNumberFormat="1" applyFont="1" applyBorder="1" applyAlignment="1">
      <alignment horizontal="center" vertical="center" wrapText="1"/>
    </xf>
    <xf numFmtId="2" fontId="2" fillId="0" borderId="13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2" fontId="2" fillId="0" borderId="27" xfId="0" applyNumberFormat="1" applyFont="1" applyBorder="1" applyAlignment="1">
      <alignment horizontal="center" vertical="center" wrapText="1"/>
    </xf>
    <xf numFmtId="2" fontId="2" fillId="0" borderId="17" xfId="0" applyNumberFormat="1" applyFont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top" wrapText="1"/>
    </xf>
    <xf numFmtId="0" fontId="3" fillId="0" borderId="29" xfId="0" applyFont="1" applyBorder="1" applyAlignment="1">
      <alignment horizontal="center" vertical="top" wrapText="1"/>
    </xf>
    <xf numFmtId="0" fontId="3" fillId="0" borderId="11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Лист20"/>
  <dimension ref="A3:J83"/>
  <sheetViews>
    <sheetView tabSelected="1" workbookViewId="0">
      <selection activeCell="A3" sqref="A3:E3"/>
    </sheetView>
  </sheetViews>
  <sheetFormatPr defaultRowHeight="14.4"/>
  <cols>
    <col min="1" max="1" width="6" style="1" customWidth="1"/>
    <col min="2" max="2" width="44.33203125" customWidth="1"/>
    <col min="3" max="3" width="18" customWidth="1"/>
    <col min="4" max="4" width="12.44140625" style="32" customWidth="1"/>
    <col min="5" max="5" width="11.6640625" bestFit="1" customWidth="1"/>
    <col min="6" max="6" width="8.88671875" customWidth="1"/>
    <col min="7" max="7" width="9.33203125" hidden="1" customWidth="1"/>
    <col min="8" max="8" width="0.109375" customWidth="1"/>
    <col min="9" max="9" width="12" hidden="1" customWidth="1"/>
    <col min="10" max="10" width="0.109375" hidden="1" customWidth="1"/>
  </cols>
  <sheetData>
    <row r="3" spans="1:8" ht="28.5" customHeight="1" thickBot="1">
      <c r="A3" s="62" t="s">
        <v>112</v>
      </c>
      <c r="B3" s="62"/>
      <c r="C3" s="62"/>
      <c r="D3" s="62"/>
      <c r="E3" s="62"/>
      <c r="H3">
        <v>1158.5999999999999</v>
      </c>
    </row>
    <row r="4" spans="1:8" ht="129" customHeight="1" thickBot="1">
      <c r="A4" s="2" t="s">
        <v>0</v>
      </c>
      <c r="B4" s="3" t="s">
        <v>1</v>
      </c>
      <c r="C4" s="3" t="s">
        <v>2</v>
      </c>
      <c r="D4" s="33" t="s">
        <v>93</v>
      </c>
      <c r="E4" s="4" t="s">
        <v>3</v>
      </c>
    </row>
    <row r="5" spans="1:8">
      <c r="A5" s="59" t="s">
        <v>4</v>
      </c>
      <c r="B5" s="60"/>
      <c r="C5" s="60"/>
      <c r="D5" s="60"/>
      <c r="E5" s="61"/>
    </row>
    <row r="6" spans="1:8" ht="93" customHeight="1">
      <c r="A6" s="5" t="s">
        <v>5</v>
      </c>
      <c r="B6" s="6" t="s">
        <v>6</v>
      </c>
      <c r="C6" s="7" t="s">
        <v>7</v>
      </c>
      <c r="D6" s="63">
        <f>H3*E6*12</f>
        <v>17379</v>
      </c>
      <c r="E6" s="66">
        <v>1.25</v>
      </c>
    </row>
    <row r="7" spans="1:8" ht="42.75" customHeight="1">
      <c r="A7" s="5" t="s">
        <v>8</v>
      </c>
      <c r="B7" s="6" t="s">
        <v>9</v>
      </c>
      <c r="C7" s="7" t="s">
        <v>10</v>
      </c>
      <c r="D7" s="64"/>
      <c r="E7" s="66"/>
    </row>
    <row r="8" spans="1:8" ht="30.75" customHeight="1">
      <c r="A8" s="5" t="s">
        <v>11</v>
      </c>
      <c r="B8" s="6" t="s">
        <v>12</v>
      </c>
      <c r="C8" s="7" t="s">
        <v>36</v>
      </c>
      <c r="D8" s="64"/>
      <c r="E8" s="66"/>
    </row>
    <row r="9" spans="1:8" ht="40.5" customHeight="1">
      <c r="A9" s="5" t="s">
        <v>13</v>
      </c>
      <c r="B9" s="6" t="s">
        <v>14</v>
      </c>
      <c r="C9" s="7" t="s">
        <v>10</v>
      </c>
      <c r="D9" s="64"/>
      <c r="E9" s="66"/>
    </row>
    <row r="10" spans="1:8" ht="55.5" customHeight="1">
      <c r="A10" s="5" t="s">
        <v>15</v>
      </c>
      <c r="B10" s="6" t="s">
        <v>16</v>
      </c>
      <c r="C10" s="7" t="s">
        <v>10</v>
      </c>
      <c r="D10" s="65"/>
      <c r="E10" s="66"/>
    </row>
    <row r="11" spans="1:8" ht="32.25" customHeight="1" thickBot="1">
      <c r="A11" s="8" t="s">
        <v>17</v>
      </c>
      <c r="B11" s="9" t="s">
        <v>18</v>
      </c>
      <c r="C11" s="10"/>
      <c r="D11" s="34">
        <f>E11*H3*12</f>
        <v>1390.32</v>
      </c>
      <c r="E11" s="12">
        <v>0.1</v>
      </c>
    </row>
    <row r="12" spans="1:8">
      <c r="A12" s="59" t="s">
        <v>19</v>
      </c>
      <c r="B12" s="60"/>
      <c r="C12" s="60"/>
      <c r="D12" s="60"/>
      <c r="E12" s="61"/>
    </row>
    <row r="13" spans="1:8" ht="35.25" customHeight="1">
      <c r="A13" s="5" t="s">
        <v>5</v>
      </c>
      <c r="B13" s="6" t="s">
        <v>20</v>
      </c>
      <c r="C13" s="7" t="s">
        <v>21</v>
      </c>
      <c r="D13" s="67">
        <f>H3*12*E13</f>
        <v>21549.96</v>
      </c>
      <c r="E13" s="66">
        <v>1.55</v>
      </c>
    </row>
    <row r="14" spans="1:8" ht="37.5" customHeight="1">
      <c r="A14" s="5" t="s">
        <v>8</v>
      </c>
      <c r="B14" s="6" t="s">
        <v>22</v>
      </c>
      <c r="C14" s="7" t="s">
        <v>99</v>
      </c>
      <c r="D14" s="67"/>
      <c r="E14" s="66"/>
    </row>
    <row r="15" spans="1:8" ht="78" customHeight="1">
      <c r="A15" s="5" t="s">
        <v>11</v>
      </c>
      <c r="B15" s="6" t="s">
        <v>23</v>
      </c>
      <c r="C15" s="7" t="s">
        <v>99</v>
      </c>
      <c r="D15" s="67"/>
      <c r="E15" s="66"/>
    </row>
    <row r="16" spans="1:8" ht="43.5" customHeight="1" thickBot="1">
      <c r="A16" s="8" t="s">
        <v>13</v>
      </c>
      <c r="B16" s="9" t="s">
        <v>100</v>
      </c>
      <c r="C16" s="13" t="s">
        <v>10</v>
      </c>
      <c r="D16" s="35">
        <f>H3*12*E16</f>
        <v>2919.6719999999996</v>
      </c>
      <c r="E16" s="14">
        <v>0.21</v>
      </c>
    </row>
    <row r="17" spans="1:5">
      <c r="A17" s="59" t="s">
        <v>24</v>
      </c>
      <c r="B17" s="60"/>
      <c r="C17" s="60"/>
      <c r="D17" s="68"/>
      <c r="E17" s="61"/>
    </row>
    <row r="18" spans="1:5">
      <c r="A18" s="69" t="s">
        <v>25</v>
      </c>
      <c r="B18" s="70"/>
      <c r="C18" s="71"/>
      <c r="D18" s="63">
        <f>E18*12*H3</f>
        <v>50885.712</v>
      </c>
      <c r="E18" s="72">
        <v>3.66</v>
      </c>
    </row>
    <row r="19" spans="1:5" ht="25.5" customHeight="1">
      <c r="A19" s="5">
        <v>1</v>
      </c>
      <c r="B19" s="6" t="s">
        <v>26</v>
      </c>
      <c r="C19" s="17" t="s">
        <v>27</v>
      </c>
      <c r="D19" s="64"/>
      <c r="E19" s="72"/>
    </row>
    <row r="20" spans="1:5" ht="41.25" customHeight="1">
      <c r="A20" s="5">
        <v>2</v>
      </c>
      <c r="B20" s="6" t="s">
        <v>28</v>
      </c>
      <c r="C20" s="17" t="s">
        <v>29</v>
      </c>
      <c r="D20" s="64"/>
      <c r="E20" s="72"/>
    </row>
    <row r="21" spans="1:5" ht="25.5" customHeight="1">
      <c r="A21" s="44">
        <v>3</v>
      </c>
      <c r="B21" s="6" t="s">
        <v>30</v>
      </c>
      <c r="C21" s="17" t="s">
        <v>31</v>
      </c>
      <c r="D21" s="64"/>
      <c r="E21" s="72"/>
    </row>
    <row r="22" spans="1:5" ht="41.25" customHeight="1">
      <c r="A22" s="44">
        <v>4</v>
      </c>
      <c r="B22" s="6" t="s">
        <v>94</v>
      </c>
      <c r="C22" s="17" t="s">
        <v>32</v>
      </c>
      <c r="D22" s="64"/>
      <c r="E22" s="72"/>
    </row>
    <row r="23" spans="1:5">
      <c r="A23" s="44">
        <v>5</v>
      </c>
      <c r="B23" s="6" t="s">
        <v>95</v>
      </c>
      <c r="C23" s="15" t="s">
        <v>33</v>
      </c>
      <c r="D23" s="64"/>
      <c r="E23" s="72"/>
    </row>
    <row r="24" spans="1:5">
      <c r="A24" s="74" t="s">
        <v>34</v>
      </c>
      <c r="B24" s="75"/>
      <c r="C24" s="75"/>
      <c r="D24" s="64"/>
      <c r="E24" s="72"/>
    </row>
    <row r="25" spans="1:5" ht="48" customHeight="1">
      <c r="A25" s="5">
        <v>6</v>
      </c>
      <c r="B25" s="6" t="s">
        <v>35</v>
      </c>
      <c r="C25" s="17" t="s">
        <v>36</v>
      </c>
      <c r="D25" s="64"/>
      <c r="E25" s="72"/>
    </row>
    <row r="26" spans="1:5" ht="48.75" customHeight="1">
      <c r="A26" s="5">
        <v>7</v>
      </c>
      <c r="B26" s="6" t="s">
        <v>37</v>
      </c>
      <c r="C26" s="17" t="s">
        <v>36</v>
      </c>
      <c r="D26" s="64"/>
      <c r="E26" s="72"/>
    </row>
    <row r="27" spans="1:5" ht="47.25" customHeight="1">
      <c r="A27" s="44">
        <v>8</v>
      </c>
      <c r="B27" s="6" t="s">
        <v>38</v>
      </c>
      <c r="C27" s="17" t="s">
        <v>27</v>
      </c>
      <c r="D27" s="64"/>
      <c r="E27" s="72"/>
    </row>
    <row r="28" spans="1:5" ht="25.5" customHeight="1">
      <c r="A28" s="44">
        <v>9</v>
      </c>
      <c r="B28" s="6" t="s">
        <v>39</v>
      </c>
      <c r="C28" s="17" t="s">
        <v>27</v>
      </c>
      <c r="D28" s="64"/>
      <c r="E28" s="72"/>
    </row>
    <row r="29" spans="1:5" ht="36.75" customHeight="1">
      <c r="A29" s="44">
        <v>10</v>
      </c>
      <c r="B29" s="6" t="s">
        <v>28</v>
      </c>
      <c r="C29" s="17" t="s">
        <v>40</v>
      </c>
      <c r="D29" s="64"/>
      <c r="E29" s="72"/>
    </row>
    <row r="30" spans="1:5" ht="21.75" customHeight="1" thickBot="1">
      <c r="A30" s="44">
        <v>11</v>
      </c>
      <c r="B30" s="9" t="s">
        <v>41</v>
      </c>
      <c r="C30" s="38" t="s">
        <v>27</v>
      </c>
      <c r="D30" s="65"/>
      <c r="E30" s="73"/>
    </row>
    <row r="31" spans="1:5">
      <c r="A31" s="59" t="s">
        <v>42</v>
      </c>
      <c r="B31" s="60"/>
      <c r="C31" s="60"/>
      <c r="D31" s="60"/>
      <c r="E31" s="61"/>
    </row>
    <row r="32" spans="1:5">
      <c r="A32" s="69" t="s">
        <v>43</v>
      </c>
      <c r="B32" s="70"/>
      <c r="C32" s="70"/>
      <c r="D32" s="67">
        <f>H3*12*E32</f>
        <v>25442.856</v>
      </c>
      <c r="E32" s="66">
        <v>1.83</v>
      </c>
    </row>
    <row r="33" spans="1:5" ht="98.25" customHeight="1">
      <c r="A33" s="5" t="s">
        <v>5</v>
      </c>
      <c r="B33" s="6" t="s">
        <v>44</v>
      </c>
      <c r="C33" s="7" t="s">
        <v>45</v>
      </c>
      <c r="D33" s="67"/>
      <c r="E33" s="66"/>
    </row>
    <row r="34" spans="1:5" ht="60.75" customHeight="1">
      <c r="A34" s="5" t="s">
        <v>8</v>
      </c>
      <c r="B34" s="6" t="s">
        <v>46</v>
      </c>
      <c r="C34" s="7" t="s">
        <v>45</v>
      </c>
      <c r="D34" s="67"/>
      <c r="E34" s="66"/>
    </row>
    <row r="35" spans="1:5" ht="26.25" customHeight="1">
      <c r="A35" s="8">
        <v>3</v>
      </c>
      <c r="B35" s="9" t="s">
        <v>101</v>
      </c>
      <c r="C35" s="42" t="s">
        <v>10</v>
      </c>
      <c r="D35" s="63"/>
      <c r="E35" s="76"/>
    </row>
    <row r="36" spans="1:5" ht="56.25" customHeight="1" thickBot="1">
      <c r="A36" s="8">
        <v>4</v>
      </c>
      <c r="B36" s="9" t="s">
        <v>52</v>
      </c>
      <c r="C36" s="16" t="s">
        <v>59</v>
      </c>
      <c r="D36" s="63"/>
      <c r="E36" s="76"/>
    </row>
    <row r="37" spans="1:5">
      <c r="A37" s="77" t="s">
        <v>47</v>
      </c>
      <c r="B37" s="78"/>
      <c r="C37" s="78"/>
      <c r="D37" s="79">
        <f>E37*12*H3</f>
        <v>27806.399999999998</v>
      </c>
      <c r="E37" s="80">
        <v>2</v>
      </c>
    </row>
    <row r="38" spans="1:5" ht="68.25" customHeight="1">
      <c r="A38" s="5">
        <v>1</v>
      </c>
      <c r="B38" s="6" t="s">
        <v>102</v>
      </c>
      <c r="C38" s="7" t="s">
        <v>45</v>
      </c>
      <c r="D38" s="67"/>
      <c r="E38" s="81"/>
    </row>
    <row r="39" spans="1:5" ht="47.25" customHeight="1">
      <c r="A39" s="5">
        <v>2</v>
      </c>
      <c r="B39" s="6" t="s">
        <v>48</v>
      </c>
      <c r="C39" s="7" t="s">
        <v>10</v>
      </c>
      <c r="D39" s="67"/>
      <c r="E39" s="81"/>
    </row>
    <row r="40" spans="1:5" ht="56.25" customHeight="1">
      <c r="A40" s="44">
        <v>3</v>
      </c>
      <c r="B40" s="6" t="s">
        <v>49</v>
      </c>
      <c r="C40" s="7" t="s">
        <v>45</v>
      </c>
      <c r="D40" s="67"/>
      <c r="E40" s="81"/>
    </row>
    <row r="41" spans="1:5" ht="24.75" customHeight="1">
      <c r="A41" s="44">
        <v>4</v>
      </c>
      <c r="B41" s="9" t="s">
        <v>101</v>
      </c>
      <c r="C41" s="42" t="s">
        <v>10</v>
      </c>
      <c r="D41" s="63"/>
      <c r="E41" s="82"/>
    </row>
    <row r="42" spans="1:5" ht="48" customHeight="1" thickBot="1">
      <c r="A42" s="44">
        <v>5</v>
      </c>
      <c r="B42" s="9" t="s">
        <v>52</v>
      </c>
      <c r="C42" s="13" t="s">
        <v>103</v>
      </c>
      <c r="D42" s="63"/>
      <c r="E42" s="82"/>
    </row>
    <row r="43" spans="1:5">
      <c r="A43" s="77" t="s">
        <v>50</v>
      </c>
      <c r="B43" s="78"/>
      <c r="C43" s="78"/>
      <c r="D43" s="79">
        <f>E43*12*H3</f>
        <v>15710.615999999998</v>
      </c>
      <c r="E43" s="83">
        <v>1.1299999999999999</v>
      </c>
    </row>
    <row r="44" spans="1:5" ht="48" customHeight="1" thickBot="1">
      <c r="A44" s="8" t="s">
        <v>5</v>
      </c>
      <c r="B44" s="9" t="s">
        <v>51</v>
      </c>
      <c r="C44" s="42" t="s">
        <v>103</v>
      </c>
      <c r="D44" s="63"/>
      <c r="E44" s="76"/>
    </row>
    <row r="45" spans="1:5">
      <c r="A45" s="77" t="s">
        <v>53</v>
      </c>
      <c r="B45" s="78"/>
      <c r="C45" s="78"/>
      <c r="D45" s="84">
        <f>E45*12*H3</f>
        <v>47827.007999999994</v>
      </c>
      <c r="E45" s="86">
        <v>3.44</v>
      </c>
    </row>
    <row r="46" spans="1:5" ht="54.75" customHeight="1">
      <c r="A46" s="44" t="s">
        <v>5</v>
      </c>
      <c r="B46" s="6" t="s">
        <v>96</v>
      </c>
      <c r="C46" s="45" t="s">
        <v>10</v>
      </c>
      <c r="D46" s="64"/>
      <c r="E46" s="87"/>
    </row>
    <row r="47" spans="1:5" ht="25.5" customHeight="1">
      <c r="A47" s="44" t="s">
        <v>8</v>
      </c>
      <c r="B47" s="6" t="s">
        <v>54</v>
      </c>
      <c r="C47" s="45" t="s">
        <v>103</v>
      </c>
      <c r="D47" s="64"/>
      <c r="E47" s="87"/>
    </row>
    <row r="48" spans="1:5" ht="25.5" customHeight="1">
      <c r="A48" s="44" t="s">
        <v>11</v>
      </c>
      <c r="B48" s="6" t="s">
        <v>104</v>
      </c>
      <c r="C48" s="45" t="s">
        <v>10</v>
      </c>
      <c r="D48" s="64"/>
      <c r="E48" s="87"/>
    </row>
    <row r="49" spans="1:5" ht="42" customHeight="1">
      <c r="A49" s="8" t="s">
        <v>13</v>
      </c>
      <c r="B49" s="9" t="s">
        <v>48</v>
      </c>
      <c r="C49" s="42" t="s">
        <v>10</v>
      </c>
      <c r="D49" s="64"/>
      <c r="E49" s="87"/>
    </row>
    <row r="50" spans="1:5" ht="55.5" customHeight="1" thickBot="1">
      <c r="A50" s="51">
        <v>5</v>
      </c>
      <c r="B50" s="52" t="s">
        <v>105</v>
      </c>
      <c r="C50" s="53" t="s">
        <v>103</v>
      </c>
      <c r="D50" s="85"/>
      <c r="E50" s="88"/>
    </row>
    <row r="51" spans="1:5">
      <c r="A51" s="90" t="s">
        <v>55</v>
      </c>
      <c r="B51" s="91"/>
      <c r="C51" s="91"/>
      <c r="D51" s="65">
        <f>E51*12*H3</f>
        <v>17379</v>
      </c>
      <c r="E51" s="92">
        <v>1.25</v>
      </c>
    </row>
    <row r="52" spans="1:5" ht="71.25" customHeight="1">
      <c r="A52" s="5" t="s">
        <v>5</v>
      </c>
      <c r="B52" s="6" t="s">
        <v>56</v>
      </c>
      <c r="C52" s="40" t="s">
        <v>10</v>
      </c>
      <c r="D52" s="67"/>
      <c r="E52" s="66"/>
    </row>
    <row r="53" spans="1:5" ht="82.5" customHeight="1">
      <c r="A53" s="39" t="s">
        <v>8</v>
      </c>
      <c r="B53" s="6" t="s">
        <v>106</v>
      </c>
      <c r="C53" s="7" t="s">
        <v>103</v>
      </c>
      <c r="D53" s="67"/>
      <c r="E53" s="66"/>
    </row>
    <row r="54" spans="1:5" ht="41.25" customHeight="1" thickBot="1">
      <c r="A54" s="8" t="s">
        <v>11</v>
      </c>
      <c r="B54" s="9" t="s">
        <v>107</v>
      </c>
      <c r="C54" s="11" t="s">
        <v>103</v>
      </c>
      <c r="D54" s="63"/>
      <c r="E54" s="76"/>
    </row>
    <row r="55" spans="1:5">
      <c r="A55" s="77" t="s">
        <v>57</v>
      </c>
      <c r="B55" s="78"/>
      <c r="C55" s="78"/>
      <c r="D55" s="78"/>
      <c r="E55" s="89"/>
    </row>
    <row r="56" spans="1:5" ht="71.25" customHeight="1">
      <c r="A56" s="5" t="s">
        <v>5</v>
      </c>
      <c r="B56" s="6" t="s">
        <v>58</v>
      </c>
      <c r="C56" s="18" t="s">
        <v>59</v>
      </c>
      <c r="D56" s="63">
        <f>E56*12*H3</f>
        <v>33506.712</v>
      </c>
      <c r="E56" s="66">
        <v>2.41</v>
      </c>
    </row>
    <row r="57" spans="1:5" ht="34.5" customHeight="1" thickBot="1">
      <c r="A57" s="8" t="s">
        <v>8</v>
      </c>
      <c r="B57" s="9" t="s">
        <v>60</v>
      </c>
      <c r="C57" s="11" t="s">
        <v>61</v>
      </c>
      <c r="D57" s="85"/>
      <c r="E57" s="76"/>
    </row>
    <row r="58" spans="1:5" ht="15" customHeight="1">
      <c r="A58" s="77" t="s">
        <v>113</v>
      </c>
      <c r="B58" s="78"/>
      <c r="C58" s="78"/>
      <c r="D58" s="78"/>
      <c r="E58" s="89"/>
    </row>
    <row r="59" spans="1:5" ht="78.75" customHeight="1">
      <c r="A59" s="5" t="s">
        <v>5</v>
      </c>
      <c r="B59" s="6" t="s">
        <v>62</v>
      </c>
      <c r="C59" s="18" t="s">
        <v>63</v>
      </c>
      <c r="D59" s="63">
        <f>E59*12*H3</f>
        <v>60478.919999999991</v>
      </c>
      <c r="E59" s="76">
        <v>4.3499999999999996</v>
      </c>
    </row>
    <row r="60" spans="1:5" ht="70.5" customHeight="1">
      <c r="A60" s="5" t="s">
        <v>8</v>
      </c>
      <c r="B60" s="6" t="s">
        <v>64</v>
      </c>
      <c r="C60" s="18" t="s">
        <v>63</v>
      </c>
      <c r="D60" s="64"/>
      <c r="E60" s="87"/>
    </row>
    <row r="61" spans="1:5" ht="67.5" customHeight="1">
      <c r="A61" s="93" t="s">
        <v>11</v>
      </c>
      <c r="B61" s="6" t="s">
        <v>65</v>
      </c>
      <c r="C61" s="94" t="s">
        <v>66</v>
      </c>
      <c r="D61" s="64"/>
      <c r="E61" s="87"/>
    </row>
    <row r="62" spans="1:5" ht="30.75" customHeight="1">
      <c r="A62" s="93"/>
      <c r="B62" s="6" t="s">
        <v>67</v>
      </c>
      <c r="C62" s="94"/>
      <c r="D62" s="64"/>
      <c r="E62" s="87"/>
    </row>
    <row r="63" spans="1:5" ht="76.5" customHeight="1">
      <c r="A63" s="93"/>
      <c r="B63" s="6" t="s">
        <v>68</v>
      </c>
      <c r="C63" s="94"/>
      <c r="D63" s="64"/>
      <c r="E63" s="87"/>
    </row>
    <row r="64" spans="1:5" ht="54.75" customHeight="1">
      <c r="A64" s="93"/>
      <c r="B64" s="6" t="s">
        <v>69</v>
      </c>
      <c r="C64" s="94"/>
      <c r="D64" s="64"/>
      <c r="E64" s="87"/>
    </row>
    <row r="65" spans="1:10" ht="80.25" customHeight="1">
      <c r="A65" s="5" t="s">
        <v>13</v>
      </c>
      <c r="B65" s="6" t="s">
        <v>70</v>
      </c>
      <c r="C65" s="18" t="s">
        <v>71</v>
      </c>
      <c r="D65" s="64"/>
      <c r="E65" s="87"/>
    </row>
    <row r="66" spans="1:10" ht="48" customHeight="1">
      <c r="A66" s="5">
        <v>5</v>
      </c>
      <c r="B66" s="6" t="s">
        <v>90</v>
      </c>
      <c r="C66" s="7" t="s">
        <v>72</v>
      </c>
      <c r="D66" s="64"/>
      <c r="E66" s="87"/>
    </row>
    <row r="67" spans="1:10" ht="71.25" customHeight="1">
      <c r="A67" s="5">
        <v>6</v>
      </c>
      <c r="B67" s="6" t="s">
        <v>73</v>
      </c>
      <c r="C67" s="7" t="s">
        <v>108</v>
      </c>
      <c r="D67" s="64"/>
      <c r="E67" s="87"/>
    </row>
    <row r="68" spans="1:10" ht="53.25" customHeight="1">
      <c r="A68" s="5">
        <v>7</v>
      </c>
      <c r="B68" s="6" t="s">
        <v>97</v>
      </c>
      <c r="C68" s="7" t="s">
        <v>45</v>
      </c>
      <c r="D68" s="64"/>
      <c r="E68" s="87"/>
    </row>
    <row r="69" spans="1:10" ht="81" customHeight="1">
      <c r="A69" s="5">
        <v>8</v>
      </c>
      <c r="B69" s="6" t="s">
        <v>98</v>
      </c>
      <c r="C69" s="7" t="s">
        <v>74</v>
      </c>
      <c r="D69" s="64"/>
      <c r="E69" s="87"/>
    </row>
    <row r="70" spans="1:10" ht="94.5" customHeight="1">
      <c r="A70" s="5">
        <v>9</v>
      </c>
      <c r="B70" s="6" t="s">
        <v>75</v>
      </c>
      <c r="C70" s="19" t="s">
        <v>76</v>
      </c>
      <c r="D70" s="64"/>
      <c r="E70" s="87"/>
    </row>
    <row r="71" spans="1:10" ht="57" customHeight="1">
      <c r="A71" s="5">
        <v>10</v>
      </c>
      <c r="B71" s="6" t="s">
        <v>91</v>
      </c>
      <c r="C71" s="19" t="s">
        <v>77</v>
      </c>
      <c r="D71" s="64"/>
      <c r="E71" s="87"/>
    </row>
    <row r="72" spans="1:10" ht="36" customHeight="1">
      <c r="A72" s="5">
        <v>11</v>
      </c>
      <c r="B72" s="6" t="s">
        <v>78</v>
      </c>
      <c r="C72" s="19" t="s">
        <v>79</v>
      </c>
      <c r="D72" s="64"/>
      <c r="E72" s="87"/>
    </row>
    <row r="73" spans="1:10" ht="42" customHeight="1">
      <c r="A73" s="5">
        <v>12</v>
      </c>
      <c r="B73" s="6" t="s">
        <v>80</v>
      </c>
      <c r="C73" s="19" t="s">
        <v>81</v>
      </c>
      <c r="D73" s="64"/>
      <c r="E73" s="87"/>
    </row>
    <row r="74" spans="1:10" ht="103.5" customHeight="1">
      <c r="A74" s="5">
        <v>13</v>
      </c>
      <c r="B74" s="6" t="s">
        <v>82</v>
      </c>
      <c r="C74" s="19" t="s">
        <v>83</v>
      </c>
      <c r="D74" s="64"/>
      <c r="E74" s="87"/>
    </row>
    <row r="75" spans="1:10" ht="78.75" hidden="1" customHeight="1" thickBot="1">
      <c r="A75" s="8" t="s">
        <v>84</v>
      </c>
      <c r="B75" s="9" t="s">
        <v>85</v>
      </c>
      <c r="C75" s="13" t="s">
        <v>86</v>
      </c>
      <c r="D75" s="64"/>
      <c r="E75" s="87"/>
    </row>
    <row r="76" spans="1:10" ht="78.75" customHeight="1" thickBot="1">
      <c r="A76" s="46">
        <v>14</v>
      </c>
      <c r="B76" s="47" t="s">
        <v>109</v>
      </c>
      <c r="C76" s="43" t="s">
        <v>92</v>
      </c>
      <c r="D76" s="48">
        <f>E76*J80*12</f>
        <v>556.12799999999993</v>
      </c>
      <c r="E76" s="49">
        <v>0.04</v>
      </c>
    </row>
    <row r="77" spans="1:10">
      <c r="A77" s="77" t="s">
        <v>87</v>
      </c>
      <c r="B77" s="78"/>
      <c r="C77" s="78"/>
      <c r="D77" s="78"/>
      <c r="E77" s="89"/>
    </row>
    <row r="78" spans="1:10" hidden="1">
      <c r="A78" s="8" t="s">
        <v>88</v>
      </c>
      <c r="B78" s="20"/>
      <c r="C78" s="21"/>
      <c r="D78" s="36"/>
      <c r="E78" s="22"/>
    </row>
    <row r="79" spans="1:10">
      <c r="A79" s="41">
        <v>1</v>
      </c>
      <c r="B79" s="9" t="s">
        <v>111</v>
      </c>
      <c r="C79" s="54" t="s">
        <v>114</v>
      </c>
      <c r="D79" s="57">
        <f>J80*E79*12</f>
        <v>55612.799999999996</v>
      </c>
      <c r="E79" s="55">
        <v>4</v>
      </c>
    </row>
    <row r="80" spans="1:10" ht="26.4">
      <c r="A80" s="7">
        <v>2</v>
      </c>
      <c r="B80" s="6" t="s">
        <v>115</v>
      </c>
      <c r="C80" s="54" t="s">
        <v>114</v>
      </c>
      <c r="D80" s="58"/>
      <c r="E80" s="56"/>
      <c r="J80">
        <v>1158.5999999999999</v>
      </c>
    </row>
    <row r="81" spans="1:7" ht="24.75" customHeight="1">
      <c r="A81" s="23"/>
      <c r="B81" s="24" t="s">
        <v>89</v>
      </c>
      <c r="C81" s="25"/>
      <c r="D81" s="50"/>
      <c r="E81" s="26">
        <f>E79+E76+E59+E56+E51+E45+E43+E37+E32+E18+E16+E13+E11+E6</f>
        <v>27.220000000000006</v>
      </c>
    </row>
    <row r="82" spans="1:7" ht="33" customHeight="1" thickBot="1">
      <c r="A82" s="27"/>
      <c r="B82" s="28" t="s">
        <v>110</v>
      </c>
      <c r="C82" s="29"/>
      <c r="D82" s="37">
        <f>E81*J80*12</f>
        <v>378445.10400000005</v>
      </c>
      <c r="E82" s="30"/>
      <c r="G82" t="e">
        <f>#REF!*12*4</f>
        <v>#REF!</v>
      </c>
    </row>
    <row r="83" spans="1:7">
      <c r="A83" s="31"/>
    </row>
  </sheetData>
  <mergeCells count="39">
    <mergeCell ref="A77:E77"/>
    <mergeCell ref="A51:C51"/>
    <mergeCell ref="D51:D54"/>
    <mergeCell ref="E51:E54"/>
    <mergeCell ref="A55:E55"/>
    <mergeCell ref="D56:D57"/>
    <mergeCell ref="E56:E57"/>
    <mergeCell ref="A58:E58"/>
    <mergeCell ref="D59:D75"/>
    <mergeCell ref="E59:E75"/>
    <mergeCell ref="A61:A64"/>
    <mergeCell ref="C61:C64"/>
    <mergeCell ref="A43:C43"/>
    <mergeCell ref="D43:D44"/>
    <mergeCell ref="E43:E44"/>
    <mergeCell ref="A45:C45"/>
    <mergeCell ref="D45:D50"/>
    <mergeCell ref="E45:E50"/>
    <mergeCell ref="D32:D36"/>
    <mergeCell ref="E32:E36"/>
    <mergeCell ref="A37:C37"/>
    <mergeCell ref="D37:D42"/>
    <mergeCell ref="E37:E42"/>
    <mergeCell ref="E79:E80"/>
    <mergeCell ref="D79:D80"/>
    <mergeCell ref="A31:E31"/>
    <mergeCell ref="A3:E3"/>
    <mergeCell ref="A5:E5"/>
    <mergeCell ref="D6:D10"/>
    <mergeCell ref="E6:E10"/>
    <mergeCell ref="A12:E12"/>
    <mergeCell ref="D13:D15"/>
    <mergeCell ref="E13:E15"/>
    <mergeCell ref="A17:E17"/>
    <mergeCell ref="A18:C18"/>
    <mergeCell ref="D18:D30"/>
    <mergeCell ref="E18:E30"/>
    <mergeCell ref="A24:C24"/>
    <mergeCell ref="A32:C32"/>
  </mergeCells>
  <pageMargins left="0.7" right="0.7" top="0.75" bottom="0.75" header="0.3" footer="0.3"/>
  <pageSetup paperSize="9" scale="90" orientation="portrait" r:id="rId1"/>
  <rowBreaks count="2" manualBreakCount="2">
    <brk id="42" max="16383" man="1"/>
    <brk id="57" max="16383" man="1"/>
  </rowBreaks>
  <colBreaks count="1" manualBreakCount="1">
    <brk id="5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Ломоносова 11</vt:lpstr>
      <vt:lpstr>'Ломоносова 11'!Область_печати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Александр</dc:creator>
  <cp:lastModifiedBy>Полищук_П_И</cp:lastModifiedBy>
  <dcterms:created xsi:type="dcterms:W3CDTF">2018-12-12T05:06:13Z</dcterms:created>
  <dcterms:modified xsi:type="dcterms:W3CDTF">2021-12-08T00:10:45Z</dcterms:modified>
</cp:coreProperties>
</file>