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 activeTab="1"/>
  </bookViews>
  <sheets>
    <sheet name="50 лет Комсомола 125 2021" sheetId="2" r:id="rId1"/>
    <sheet name="50 лет Комсомола 125" sheetId="1" r:id="rId2"/>
  </sheets>
  <definedNames>
    <definedName name="_xlnm.Print_Area" localSheetId="1">'50 лет Комсомола 125'!$A$3:$E$89</definedName>
    <definedName name="_xlnm.Print_Area" localSheetId="0">'50 лет Комсомола 125 2021'!$A$3:$E$89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/>
  <c r="D87" i="1"/>
  <c r="H89" i="2"/>
  <c r="D89"/>
  <c r="D66"/>
  <c r="D63"/>
  <c r="D58"/>
  <c r="D52"/>
  <c r="D47"/>
  <c r="D42"/>
  <c r="D38"/>
  <c r="D36"/>
  <c r="D35"/>
  <c r="D20"/>
  <c r="D18"/>
  <c r="D15"/>
  <c r="D13"/>
  <c r="D8"/>
  <c r="D66" i="1"/>
  <c r="D63"/>
  <c r="D58"/>
  <c r="D52"/>
  <c r="D47"/>
  <c r="D42"/>
  <c r="D38"/>
  <c r="D36"/>
  <c r="D35"/>
  <c r="D20"/>
  <c r="D18"/>
  <c r="D15"/>
  <c r="D13"/>
  <c r="D8"/>
  <c r="H89"/>
</calcChain>
</file>

<file path=xl/sharedStrings.xml><?xml version="1.0" encoding="utf-8"?>
<sst xmlns="http://schemas.openxmlformats.org/spreadsheetml/2006/main" count="372" uniqueCount="127">
  <si>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</si>
  <si>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</si>
  <si>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</si>
  <si>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</si>
  <si>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</si>
  <si>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</si>
  <si>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</si>
  <si>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</si>
  <si>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</si>
  <si>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</si>
  <si>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</si>
  <si>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</si>
  <si>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</si>
  <si>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</si>
  <si>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</si>
  <si>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</si>
  <si>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</si>
  <si>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</si>
  <si>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</si>
  <si>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</si>
  <si>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</si>
  <si>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</si>
  <si>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</si>
  <si>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</si>
  <si>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</si>
  <si>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</si>
  <si>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</si>
  <si>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</si>
  <si>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</si>
  <si>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</si>
  <si>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</si>
  <si>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</si>
  <si>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</si>
  <si>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</si>
  <si>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</si>
  <si>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</si>
  <si>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</si>
  <si>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</si>
  <si>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</si>
  <si>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</si>
  <si>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</si>
  <si>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</si>
  <si>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</si>
  <si>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</si>
  <si>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</si>
  <si>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</si>
  <si>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</si>
  <si>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</si>
  <si>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</si>
  <si>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</si>
  <si>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</si>
  <si>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</si>
  <si>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</si>
  <si>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</si>
  <si>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</si>
  <si>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</si>
  <si>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</si>
  <si>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</si>
  <si>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</si>
  <si>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</si>
  <si>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</si>
  <si>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</si>
  <si>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</si>
  <si>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</si>
  <si>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</si>
  <si>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</si>
  <si>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</si>
  <si>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</si>
  <si>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</si>
  <si>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</si>
  <si>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</si>
  <si>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</si>
  <si>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</si>
  <si>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</si>
  <si>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</si>
  <si>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</si>
  <si>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</si>
  <si>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</si>
  <si>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</si>
  <si>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</si>
  <si>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</si>
  <si>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</si>
  <si>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</si>
  <si>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</si>
  <si>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</si>
  <si>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</si>
  <si>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</si>
  <si>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</si>
  <si>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</si>
  <si>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</si>
  <si>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</si>
  <si>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</si>
  <si>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</si>
  <si>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</si>
  <si>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</si>
  <si>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</si>
  <si>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</si>
  <si>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</si>
  <si>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</si>
  <si>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</si>
  <si>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</si>
  <si>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</si>
  <si>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</si>
  <si>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</si>
  <si>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</si>
  <si>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</si>
  <si>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</si>
  <si>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</si>
  <si>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</si>
  <si>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</si>
  <si>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</si>
  <si>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</si>
  <si>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</si>
  <si>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</si>
  <si>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Перечень работ и услуг по содержанию и ремонту общего имущества в многоквартирном доме № 125 по ул. 50 лет Комсомола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</si>
  <si>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</si>
  <si>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3414,3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</si>
  <si>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</si>
  <si>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</si>
  <si>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Работы по организации и содержанию мест (площадок) накопления твердых коммунальных отходов, включая обслуживание и очистку контейнерных площадок.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</si>
  <si>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</si>
  <si>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</si>
  <si>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Приложение к дополнительному соглашению о внесении изменений в договор управления</t>
  </si>
  <si>
    <t>Приложение №7 (2020г)</t>
  </si>
  <si>
    <t>Приложение №7 (2021г)</t>
  </si>
  <si>
    <t>Устройство теплового узла с установкой узла учета тепловой энергии-1шт (в долг)</t>
  </si>
  <si>
    <t>Устройство теплового узла с установкой узла учета тепловой энергии-1шт (долг)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</si>
</sst>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8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3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1"/>
  <sheetViews>
    <sheetView topLeftCell="A79" workbookViewId="0">
      <selection activeCell="B90" sqref="B90"/>
    </sheetView>
  </sheetViews>
  <sheetFormatPr defaultRowHeight="15"/>
  <cols>
    <col min="1" max="1" width="6" customWidth="1"/>
    <col min="2" max="2" width="44.28515625" customWidth="1"/>
    <col min="3" max="3" width="17.140625" customWidth="1"/>
    <col min="4" max="4" width="13.28515625" customWidth="1"/>
    <col min="5" max="5" width="11.42578125" bestFit="1" customWidth="1"/>
    <col min="6" max="6" width="8.7109375" customWidth="1"/>
    <col min="7" max="7" width="1" customWidth="1"/>
    <col min="8" max="8" width="0.85546875" customWidth="1"/>
    <col min="9" max="9" width="7.42578125" customWidth="1"/>
  </cols>
  <sheetData>
    <row r="1" spans="1:8" ht="45.6" customHeight="1">
      <c r="A1" s="63"/>
      <c r="C1" s="102" t="s">
        <v>122</v>
      </c>
      <c r="D1" s="102"/>
      <c r="E1" s="102"/>
    </row>
    <row r="2" spans="1:8">
      <c r="A2" s="63"/>
      <c r="C2" s="103" t="s">
        <v>124</v>
      </c>
      <c r="D2" s="103"/>
      <c r="E2" s="103"/>
    </row>
    <row r="3" spans="1:8">
      <c r="D3" t="s">
        <v>0</v>
      </c>
    </row>
    <row r="5" spans="1:8" ht="28.5" customHeight="1" thickBot="1">
      <c r="A5" s="104" t="s">
        <v>114</v>
      </c>
      <c r="B5" s="104"/>
      <c r="C5" s="104"/>
      <c r="D5" s="104"/>
      <c r="E5" s="104"/>
      <c r="H5">
        <v>3414.3</v>
      </c>
    </row>
    <row r="6" spans="1:8" ht="129" customHeight="1" thickBot="1">
      <c r="A6" s="1" t="s">
        <v>1</v>
      </c>
      <c r="B6" s="2" t="s">
        <v>2</v>
      </c>
      <c r="C6" s="2" t="s">
        <v>3</v>
      </c>
      <c r="D6" s="3" t="s">
        <v>117</v>
      </c>
      <c r="E6" s="3" t="s">
        <v>4</v>
      </c>
    </row>
    <row r="7" spans="1:8">
      <c r="A7" s="87" t="s">
        <v>5</v>
      </c>
      <c r="B7" s="88"/>
      <c r="C7" s="88"/>
      <c r="D7" s="88"/>
      <c r="E7" s="90"/>
    </row>
    <row r="8" spans="1:8" ht="93" customHeight="1">
      <c r="A8" s="53" t="s">
        <v>6</v>
      </c>
      <c r="B8" s="55" t="s">
        <v>7</v>
      </c>
      <c r="C8" s="54" t="s">
        <v>8</v>
      </c>
      <c r="D8" s="71">
        <f>H5*E8*12</f>
        <v>30728.700000000004</v>
      </c>
      <c r="E8" s="82">
        <v>0.75</v>
      </c>
    </row>
    <row r="9" spans="1:8" ht="42.75" customHeight="1">
      <c r="A9" s="53" t="s">
        <v>9</v>
      </c>
      <c r="B9" s="55" t="s">
        <v>10</v>
      </c>
      <c r="C9" s="54" t="s">
        <v>11</v>
      </c>
      <c r="D9" s="72"/>
      <c r="E9" s="82"/>
    </row>
    <row r="10" spans="1:8" ht="30.75" customHeight="1">
      <c r="A10" s="53" t="s">
        <v>12</v>
      </c>
      <c r="B10" s="55" t="s">
        <v>13</v>
      </c>
      <c r="C10" s="54" t="s">
        <v>11</v>
      </c>
      <c r="D10" s="72"/>
      <c r="E10" s="82"/>
    </row>
    <row r="11" spans="1:8" ht="40.5" customHeight="1">
      <c r="A11" s="53" t="s">
        <v>14</v>
      </c>
      <c r="B11" s="55" t="s">
        <v>15</v>
      </c>
      <c r="C11" s="54" t="s">
        <v>11</v>
      </c>
      <c r="D11" s="72"/>
      <c r="E11" s="82"/>
    </row>
    <row r="12" spans="1:8" ht="55.5" customHeight="1">
      <c r="A12" s="53" t="s">
        <v>16</v>
      </c>
      <c r="B12" s="55" t="s">
        <v>17</v>
      </c>
      <c r="C12" s="54" t="s">
        <v>11</v>
      </c>
      <c r="D12" s="105"/>
      <c r="E12" s="82"/>
    </row>
    <row r="13" spans="1:8" ht="32.25" customHeight="1" thickBot="1">
      <c r="A13" s="7" t="s">
        <v>18</v>
      </c>
      <c r="B13" s="8" t="s">
        <v>19</v>
      </c>
      <c r="C13" s="9"/>
      <c r="D13" s="10">
        <f>E13*H5*12</f>
        <v>4097.1600000000008</v>
      </c>
      <c r="E13" s="11">
        <v>0.1</v>
      </c>
    </row>
    <row r="14" spans="1:8">
      <c r="A14" s="87" t="s">
        <v>20</v>
      </c>
      <c r="B14" s="88"/>
      <c r="C14" s="88"/>
      <c r="D14" s="88"/>
      <c r="E14" s="90"/>
    </row>
    <row r="15" spans="1:8" ht="35.25" customHeight="1">
      <c r="A15" s="53" t="s">
        <v>6</v>
      </c>
      <c r="B15" s="55" t="s">
        <v>21</v>
      </c>
      <c r="C15" s="54" t="s">
        <v>22</v>
      </c>
      <c r="D15" s="78">
        <f>H5*12*E15</f>
        <v>43020.180000000008</v>
      </c>
      <c r="E15" s="82">
        <v>1.05</v>
      </c>
    </row>
    <row r="16" spans="1:8" ht="37.5" customHeight="1">
      <c r="A16" s="53" t="s">
        <v>9</v>
      </c>
      <c r="B16" s="55" t="s">
        <v>23</v>
      </c>
      <c r="C16" s="54" t="s">
        <v>24</v>
      </c>
      <c r="D16" s="78"/>
      <c r="E16" s="82"/>
    </row>
    <row r="17" spans="1:5" ht="78" customHeight="1">
      <c r="A17" s="53" t="s">
        <v>12</v>
      </c>
      <c r="B17" s="55" t="s">
        <v>25</v>
      </c>
      <c r="C17" s="54" t="s">
        <v>24</v>
      </c>
      <c r="D17" s="78"/>
      <c r="E17" s="82"/>
    </row>
    <row r="18" spans="1:5" ht="43.5" customHeight="1" thickBot="1">
      <c r="A18" s="7" t="s">
        <v>14</v>
      </c>
      <c r="B18" s="8" t="s">
        <v>26</v>
      </c>
      <c r="C18" s="51" t="s">
        <v>11</v>
      </c>
      <c r="D18" s="51">
        <f>H5*12*E18</f>
        <v>8604.0360000000001</v>
      </c>
      <c r="E18" s="52">
        <v>0.21</v>
      </c>
    </row>
    <row r="19" spans="1:5">
      <c r="A19" s="87" t="s">
        <v>27</v>
      </c>
      <c r="B19" s="88"/>
      <c r="C19" s="88"/>
      <c r="D19" s="96"/>
      <c r="E19" s="90"/>
    </row>
    <row r="20" spans="1:5">
      <c r="A20" s="91" t="s">
        <v>28</v>
      </c>
      <c r="B20" s="92"/>
      <c r="C20" s="97"/>
      <c r="D20" s="71">
        <f>H5*12*E20</f>
        <v>127831.39200000002</v>
      </c>
      <c r="E20" s="98">
        <v>3.12</v>
      </c>
    </row>
    <row r="21" spans="1:5" ht="25.5" customHeight="1">
      <c r="A21" s="53">
        <v>1</v>
      </c>
      <c r="B21" s="55" t="s">
        <v>29</v>
      </c>
      <c r="C21" s="56" t="s">
        <v>30</v>
      </c>
      <c r="D21" s="72"/>
      <c r="E21" s="98"/>
    </row>
    <row r="22" spans="1:5" ht="41.25" customHeight="1">
      <c r="A22" s="53">
        <v>2</v>
      </c>
      <c r="B22" s="55" t="s">
        <v>31</v>
      </c>
      <c r="C22" s="56" t="s">
        <v>32</v>
      </c>
      <c r="D22" s="72"/>
      <c r="E22" s="98"/>
    </row>
    <row r="23" spans="1:5">
      <c r="A23" s="53">
        <v>3</v>
      </c>
      <c r="B23" s="55" t="s">
        <v>33</v>
      </c>
      <c r="C23" s="56" t="s">
        <v>30</v>
      </c>
      <c r="D23" s="72"/>
      <c r="E23" s="98"/>
    </row>
    <row r="24" spans="1:5" ht="25.5" customHeight="1">
      <c r="A24" s="53">
        <v>4</v>
      </c>
      <c r="B24" s="55" t="s">
        <v>34</v>
      </c>
      <c r="C24" s="56" t="s">
        <v>35</v>
      </c>
      <c r="D24" s="72"/>
      <c r="E24" s="98"/>
    </row>
    <row r="25" spans="1:5" ht="41.25" customHeight="1">
      <c r="A25" s="53">
        <v>5</v>
      </c>
      <c r="B25" s="55" t="s">
        <v>118</v>
      </c>
      <c r="C25" s="56" t="s">
        <v>36</v>
      </c>
      <c r="D25" s="72"/>
      <c r="E25" s="98"/>
    </row>
    <row r="26" spans="1:5" ht="52.5" customHeight="1">
      <c r="A26" s="53">
        <v>6</v>
      </c>
      <c r="B26" s="60" t="s">
        <v>119</v>
      </c>
      <c r="C26" s="56" t="s">
        <v>37</v>
      </c>
      <c r="D26" s="72"/>
      <c r="E26" s="98"/>
    </row>
    <row r="27" spans="1:5" ht="27" customHeight="1">
      <c r="A27" s="53">
        <v>7</v>
      </c>
      <c r="B27" s="55" t="s">
        <v>120</v>
      </c>
      <c r="C27" s="15" t="s">
        <v>38</v>
      </c>
      <c r="D27" s="72"/>
      <c r="E27" s="98"/>
    </row>
    <row r="28" spans="1:5">
      <c r="A28" s="100" t="s">
        <v>39</v>
      </c>
      <c r="B28" s="101"/>
      <c r="C28" s="101"/>
      <c r="D28" s="72"/>
      <c r="E28" s="98"/>
    </row>
    <row r="29" spans="1:5" ht="48" customHeight="1">
      <c r="A29" s="53">
        <v>8</v>
      </c>
      <c r="B29" s="55" t="s">
        <v>40</v>
      </c>
      <c r="C29" s="56" t="s">
        <v>41</v>
      </c>
      <c r="D29" s="72"/>
      <c r="E29" s="98"/>
    </row>
    <row r="30" spans="1:5" ht="48.75" customHeight="1">
      <c r="A30" s="53">
        <v>9</v>
      </c>
      <c r="B30" s="55" t="s">
        <v>42</v>
      </c>
      <c r="C30" s="56" t="s">
        <v>41</v>
      </c>
      <c r="D30" s="72"/>
      <c r="E30" s="98"/>
    </row>
    <row r="31" spans="1:5" ht="47.25" customHeight="1">
      <c r="A31" s="53">
        <v>10</v>
      </c>
      <c r="B31" s="55" t="s">
        <v>43</v>
      </c>
      <c r="C31" s="56" t="s">
        <v>30</v>
      </c>
      <c r="D31" s="72"/>
      <c r="E31" s="98"/>
    </row>
    <row r="32" spans="1:5" ht="25.5" customHeight="1">
      <c r="A32" s="53">
        <v>11</v>
      </c>
      <c r="B32" s="55" t="s">
        <v>44</v>
      </c>
      <c r="C32" s="56" t="s">
        <v>30</v>
      </c>
      <c r="D32" s="72"/>
      <c r="E32" s="98"/>
    </row>
    <row r="33" spans="1:5" ht="36.75" customHeight="1">
      <c r="A33" s="53">
        <v>12</v>
      </c>
      <c r="B33" s="55" t="s">
        <v>31</v>
      </c>
      <c r="C33" s="56" t="s">
        <v>45</v>
      </c>
      <c r="D33" s="72"/>
      <c r="E33" s="98"/>
    </row>
    <row r="34" spans="1:5" ht="21.75" customHeight="1">
      <c r="A34" s="53">
        <v>13</v>
      </c>
      <c r="B34" s="8" t="s">
        <v>46</v>
      </c>
      <c r="C34" s="57" t="s">
        <v>30</v>
      </c>
      <c r="D34" s="72"/>
      <c r="E34" s="99"/>
    </row>
    <row r="35" spans="1:5" ht="46.9" customHeight="1">
      <c r="A35" s="53">
        <v>14</v>
      </c>
      <c r="B35" s="8" t="s">
        <v>115</v>
      </c>
      <c r="C35" s="56" t="s">
        <v>37</v>
      </c>
      <c r="D35" s="44">
        <f>E35*12*3408</f>
        <v>37624.32</v>
      </c>
      <c r="E35" s="54">
        <v>0.92</v>
      </c>
    </row>
    <row r="36" spans="1:5" ht="81" customHeight="1" thickBot="1">
      <c r="A36" s="53">
        <v>15</v>
      </c>
      <c r="B36" s="61" t="s">
        <v>112</v>
      </c>
      <c r="C36" s="41" t="s">
        <v>113</v>
      </c>
      <c r="D36" s="59">
        <f>E36*12*H5</f>
        <v>1229.1479999999999</v>
      </c>
      <c r="E36" s="54">
        <v>0.03</v>
      </c>
    </row>
    <row r="37" spans="1:5">
      <c r="A37" s="87" t="s">
        <v>47</v>
      </c>
      <c r="B37" s="88"/>
      <c r="C37" s="88"/>
      <c r="D37" s="89"/>
      <c r="E37" s="90"/>
    </row>
    <row r="38" spans="1:5">
      <c r="A38" s="91" t="s">
        <v>48</v>
      </c>
      <c r="B38" s="92"/>
      <c r="C38" s="92"/>
      <c r="D38" s="78">
        <f>H5*12*E38</f>
        <v>34006.428</v>
      </c>
      <c r="E38" s="82">
        <v>0.83</v>
      </c>
    </row>
    <row r="39" spans="1:5" ht="98.25" customHeight="1">
      <c r="A39" s="53" t="s">
        <v>6</v>
      </c>
      <c r="B39" s="55" t="s">
        <v>49</v>
      </c>
      <c r="C39" s="54" t="s">
        <v>50</v>
      </c>
      <c r="D39" s="78"/>
      <c r="E39" s="82"/>
    </row>
    <row r="40" spans="1:5" ht="60.75" customHeight="1">
      <c r="A40" s="53" t="s">
        <v>9</v>
      </c>
      <c r="B40" s="55" t="s">
        <v>51</v>
      </c>
      <c r="C40" s="54" t="s">
        <v>50</v>
      </c>
      <c r="D40" s="78"/>
      <c r="E40" s="82"/>
    </row>
    <row r="41" spans="1:5" ht="41.25" customHeight="1" thickBot="1">
      <c r="A41" s="7" t="s">
        <v>12</v>
      </c>
      <c r="B41" s="8" t="s">
        <v>52</v>
      </c>
      <c r="C41" s="17" t="s">
        <v>53</v>
      </c>
      <c r="D41" s="71"/>
      <c r="E41" s="74"/>
    </row>
    <row r="42" spans="1:5">
      <c r="A42" s="68" t="s">
        <v>54</v>
      </c>
      <c r="B42" s="69"/>
      <c r="C42" s="69"/>
      <c r="D42" s="80">
        <f>E42*12*H5</f>
        <v>40971.600000000006</v>
      </c>
      <c r="E42" s="93">
        <v>1</v>
      </c>
    </row>
    <row r="43" spans="1:5" ht="68.25" customHeight="1">
      <c r="A43" s="53" t="s">
        <v>6</v>
      </c>
      <c r="B43" s="55" t="s">
        <v>55</v>
      </c>
      <c r="C43" s="54" t="s">
        <v>50</v>
      </c>
      <c r="D43" s="78"/>
      <c r="E43" s="94"/>
    </row>
    <row r="44" spans="1:5" ht="47.25" customHeight="1">
      <c r="A44" s="53" t="s">
        <v>9</v>
      </c>
      <c r="B44" s="55" t="s">
        <v>56</v>
      </c>
      <c r="C44" s="54" t="s">
        <v>50</v>
      </c>
      <c r="D44" s="78"/>
      <c r="E44" s="94"/>
    </row>
    <row r="45" spans="1:5" ht="56.25" customHeight="1">
      <c r="A45" s="53" t="s">
        <v>12</v>
      </c>
      <c r="B45" s="55" t="s">
        <v>57</v>
      </c>
      <c r="C45" s="54" t="s">
        <v>50</v>
      </c>
      <c r="D45" s="78"/>
      <c r="E45" s="94"/>
    </row>
    <row r="46" spans="1:5" ht="28.5" customHeight="1" thickBot="1">
      <c r="A46" s="7" t="s">
        <v>14</v>
      </c>
      <c r="B46" s="8" t="s">
        <v>52</v>
      </c>
      <c r="C46" s="51" t="s">
        <v>53</v>
      </c>
      <c r="D46" s="71"/>
      <c r="E46" s="95"/>
    </row>
    <row r="47" spans="1:5">
      <c r="A47" s="68" t="s">
        <v>58</v>
      </c>
      <c r="B47" s="69"/>
      <c r="C47" s="69"/>
      <c r="D47" s="80">
        <f>E47*12*H5</f>
        <v>46297.907999999996</v>
      </c>
      <c r="E47" s="83">
        <v>1.1299999999999999</v>
      </c>
    </row>
    <row r="48" spans="1:5" ht="58.5" customHeight="1">
      <c r="A48" s="53" t="s">
        <v>6</v>
      </c>
      <c r="B48" s="55" t="s">
        <v>59</v>
      </c>
      <c r="C48" s="54" t="s">
        <v>53</v>
      </c>
      <c r="D48" s="78"/>
      <c r="E48" s="82"/>
    </row>
    <row r="49" spans="1:5" ht="42" customHeight="1">
      <c r="A49" s="53" t="s">
        <v>9</v>
      </c>
      <c r="B49" s="55" t="s">
        <v>60</v>
      </c>
      <c r="C49" s="54" t="s">
        <v>11</v>
      </c>
      <c r="D49" s="78"/>
      <c r="E49" s="82"/>
    </row>
    <row r="50" spans="1:5" ht="44.25" customHeight="1">
      <c r="A50" s="53" t="s">
        <v>12</v>
      </c>
      <c r="B50" s="55" t="s">
        <v>61</v>
      </c>
      <c r="C50" s="54" t="s">
        <v>11</v>
      </c>
      <c r="D50" s="78"/>
      <c r="E50" s="82"/>
    </row>
    <row r="51" spans="1:5" ht="29.25" customHeight="1" thickBot="1">
      <c r="A51" s="7" t="s">
        <v>14</v>
      </c>
      <c r="B51" s="8" t="s">
        <v>62</v>
      </c>
      <c r="C51" s="51" t="s">
        <v>53</v>
      </c>
      <c r="D51" s="71"/>
      <c r="E51" s="74"/>
    </row>
    <row r="52" spans="1:5">
      <c r="A52" s="68" t="s">
        <v>63</v>
      </c>
      <c r="B52" s="69"/>
      <c r="C52" s="69"/>
      <c r="D52" s="84">
        <f>E52*12*H5</f>
        <v>100380.42000000001</v>
      </c>
      <c r="E52" s="71">
        <v>2.4500000000000002</v>
      </c>
    </row>
    <row r="53" spans="1:5" ht="54.75" customHeight="1">
      <c r="A53" s="53" t="s">
        <v>6</v>
      </c>
      <c r="B53" s="55" t="s">
        <v>121</v>
      </c>
      <c r="C53" s="54" t="s">
        <v>11</v>
      </c>
      <c r="D53" s="85"/>
      <c r="E53" s="72"/>
    </row>
    <row r="54" spans="1:5" ht="25.5" customHeight="1">
      <c r="A54" s="53" t="s">
        <v>9</v>
      </c>
      <c r="B54" s="55" t="s">
        <v>64</v>
      </c>
      <c r="C54" s="54" t="s">
        <v>11</v>
      </c>
      <c r="D54" s="85"/>
      <c r="E54" s="72"/>
    </row>
    <row r="55" spans="1:5" ht="58.5" customHeight="1">
      <c r="A55" s="53" t="s">
        <v>12</v>
      </c>
      <c r="B55" s="55" t="s">
        <v>65</v>
      </c>
      <c r="C55" s="54" t="s">
        <v>50</v>
      </c>
      <c r="D55" s="85"/>
      <c r="E55" s="72"/>
    </row>
    <row r="56" spans="1:5" ht="32.25" customHeight="1">
      <c r="A56" s="7" t="s">
        <v>14</v>
      </c>
      <c r="B56" s="8" t="s">
        <v>66</v>
      </c>
      <c r="C56" s="51" t="s">
        <v>11</v>
      </c>
      <c r="D56" s="86"/>
      <c r="E56" s="72"/>
    </row>
    <row r="57" spans="1:5" ht="21.6" customHeight="1" thickBot="1">
      <c r="A57" s="54">
        <v>5</v>
      </c>
      <c r="B57" s="55" t="s">
        <v>67</v>
      </c>
      <c r="C57" s="56" t="s">
        <v>11</v>
      </c>
      <c r="D57" s="18"/>
      <c r="E57" s="58"/>
    </row>
    <row r="58" spans="1:5">
      <c r="A58" s="68" t="s">
        <v>68</v>
      </c>
      <c r="B58" s="69"/>
      <c r="C58" s="69"/>
      <c r="D58" s="80">
        <f>E58*12*H5</f>
        <v>51214.5</v>
      </c>
      <c r="E58" s="81">
        <v>1.25</v>
      </c>
    </row>
    <row r="59" spans="1:5" ht="71.25" customHeight="1">
      <c r="A59" s="53" t="s">
        <v>6</v>
      </c>
      <c r="B59" s="55" t="s">
        <v>69</v>
      </c>
      <c r="C59" s="54" t="s">
        <v>11</v>
      </c>
      <c r="D59" s="78"/>
      <c r="E59" s="82"/>
    </row>
    <row r="60" spans="1:5" ht="82.5" customHeight="1">
      <c r="A60" s="53" t="s">
        <v>9</v>
      </c>
      <c r="B60" s="55" t="s">
        <v>70</v>
      </c>
      <c r="C60" s="54" t="s">
        <v>11</v>
      </c>
      <c r="D60" s="78"/>
      <c r="E60" s="82"/>
    </row>
    <row r="61" spans="1:5" ht="41.25" customHeight="1" thickBot="1">
      <c r="A61" s="7" t="s">
        <v>12</v>
      </c>
      <c r="B61" s="8" t="s">
        <v>71</v>
      </c>
      <c r="C61" s="10" t="s">
        <v>53</v>
      </c>
      <c r="D61" s="71"/>
      <c r="E61" s="74"/>
    </row>
    <row r="62" spans="1:5">
      <c r="A62" s="68" t="s">
        <v>72</v>
      </c>
      <c r="B62" s="69"/>
      <c r="C62" s="69"/>
      <c r="D62" s="69"/>
      <c r="E62" s="70"/>
    </row>
    <row r="63" spans="1:5" ht="71.25" customHeight="1">
      <c r="A63" s="53" t="s">
        <v>6</v>
      </c>
      <c r="B63" s="55" t="s">
        <v>73</v>
      </c>
      <c r="C63" s="54" t="s">
        <v>74</v>
      </c>
      <c r="D63" s="71">
        <f>E63*12*H5</f>
        <v>98741.556000000011</v>
      </c>
      <c r="E63" s="82">
        <v>2.41</v>
      </c>
    </row>
    <row r="64" spans="1:5" ht="34.5" customHeight="1" thickBot="1">
      <c r="A64" s="7" t="s">
        <v>9</v>
      </c>
      <c r="B64" s="8" t="s">
        <v>75</v>
      </c>
      <c r="C64" s="51" t="s">
        <v>76</v>
      </c>
      <c r="D64" s="73"/>
      <c r="E64" s="74"/>
    </row>
    <row r="65" spans="1:5">
      <c r="A65" s="68" t="s">
        <v>77</v>
      </c>
      <c r="B65" s="69"/>
      <c r="C65" s="69"/>
      <c r="D65" s="69"/>
      <c r="E65" s="70"/>
    </row>
    <row r="66" spans="1:5" ht="65.25" customHeight="1">
      <c r="A66" s="53" t="s">
        <v>6</v>
      </c>
      <c r="B66" s="55" t="s">
        <v>78</v>
      </c>
      <c r="C66" s="20" t="s">
        <v>79</v>
      </c>
      <c r="D66" s="71">
        <f>E66*12*H5</f>
        <v>178226.46</v>
      </c>
      <c r="E66" s="74">
        <v>4.3499999999999996</v>
      </c>
    </row>
    <row r="67" spans="1:5" ht="70.5" customHeight="1">
      <c r="A67" s="53" t="s">
        <v>9</v>
      </c>
      <c r="B67" s="55" t="s">
        <v>80</v>
      </c>
      <c r="C67" s="20" t="s">
        <v>79</v>
      </c>
      <c r="D67" s="72"/>
      <c r="E67" s="75"/>
    </row>
    <row r="68" spans="1:5" ht="67.5" customHeight="1">
      <c r="A68" s="77" t="s">
        <v>12</v>
      </c>
      <c r="B68" s="55" t="s">
        <v>81</v>
      </c>
      <c r="C68" s="78" t="s">
        <v>82</v>
      </c>
      <c r="D68" s="72"/>
      <c r="E68" s="75"/>
    </row>
    <row r="69" spans="1:5" ht="30.75" customHeight="1">
      <c r="A69" s="77"/>
      <c r="B69" s="55" t="s">
        <v>83</v>
      </c>
      <c r="C69" s="78"/>
      <c r="D69" s="72"/>
      <c r="E69" s="75"/>
    </row>
    <row r="70" spans="1:5" ht="15" customHeight="1">
      <c r="A70" s="77"/>
      <c r="B70" s="79" t="s">
        <v>84</v>
      </c>
      <c r="C70" s="78"/>
      <c r="D70" s="72"/>
      <c r="E70" s="75"/>
    </row>
    <row r="71" spans="1:5" ht="69" customHeight="1">
      <c r="A71" s="77"/>
      <c r="B71" s="79"/>
      <c r="C71" s="78"/>
      <c r="D71" s="72"/>
      <c r="E71" s="75"/>
    </row>
    <row r="72" spans="1:5" ht="68.25" customHeight="1">
      <c r="A72" s="77"/>
      <c r="B72" s="55" t="s">
        <v>85</v>
      </c>
      <c r="C72" s="78"/>
      <c r="D72" s="72"/>
      <c r="E72" s="75"/>
    </row>
    <row r="73" spans="1:5" ht="54.75" customHeight="1">
      <c r="A73" s="77"/>
      <c r="B73" s="55" t="s">
        <v>86</v>
      </c>
      <c r="C73" s="78"/>
      <c r="D73" s="72"/>
      <c r="E73" s="75"/>
    </row>
    <row r="74" spans="1:5" ht="80.25" customHeight="1">
      <c r="A74" s="53" t="s">
        <v>14</v>
      </c>
      <c r="B74" s="55" t="s">
        <v>87</v>
      </c>
      <c r="C74" s="20" t="s">
        <v>88</v>
      </c>
      <c r="D74" s="72"/>
      <c r="E74" s="75"/>
    </row>
    <row r="75" spans="1:5" ht="43.5" customHeight="1">
      <c r="A75" s="53">
        <v>5</v>
      </c>
      <c r="B75" s="55" t="s">
        <v>89</v>
      </c>
      <c r="C75" s="54" t="s">
        <v>90</v>
      </c>
      <c r="D75" s="72"/>
      <c r="E75" s="75"/>
    </row>
    <row r="76" spans="1:5" ht="71.25" customHeight="1">
      <c r="A76" s="53">
        <v>6</v>
      </c>
      <c r="B76" s="55" t="s">
        <v>91</v>
      </c>
      <c r="C76" s="54" t="s">
        <v>37</v>
      </c>
      <c r="D76" s="72"/>
      <c r="E76" s="75"/>
    </row>
    <row r="77" spans="1:5" ht="53.25" customHeight="1">
      <c r="A77" s="53">
        <v>7</v>
      </c>
      <c r="B77" s="55" t="s">
        <v>92</v>
      </c>
      <c r="C77" s="54" t="s">
        <v>50</v>
      </c>
      <c r="D77" s="72"/>
      <c r="E77" s="75"/>
    </row>
    <row r="78" spans="1:5" ht="81" customHeight="1">
      <c r="A78" s="53">
        <v>8</v>
      </c>
      <c r="B78" s="55" t="s">
        <v>93</v>
      </c>
      <c r="C78" s="54" t="s">
        <v>94</v>
      </c>
      <c r="D78" s="72"/>
      <c r="E78" s="75"/>
    </row>
    <row r="79" spans="1:5" ht="94.5" customHeight="1">
      <c r="A79" s="21">
        <v>9</v>
      </c>
      <c r="B79" s="55" t="s">
        <v>95</v>
      </c>
      <c r="C79" s="22" t="s">
        <v>96</v>
      </c>
      <c r="D79" s="72"/>
      <c r="E79" s="75"/>
    </row>
    <row r="80" spans="1:5" ht="42.75" customHeight="1">
      <c r="A80" s="21">
        <v>10</v>
      </c>
      <c r="B80" s="55" t="s">
        <v>111</v>
      </c>
      <c r="C80" s="22" t="s">
        <v>97</v>
      </c>
      <c r="D80" s="72"/>
      <c r="E80" s="75"/>
    </row>
    <row r="81" spans="1:10" ht="29.25" customHeight="1">
      <c r="A81" s="21">
        <v>11</v>
      </c>
      <c r="B81" s="55" t="s">
        <v>98</v>
      </c>
      <c r="C81" s="22" t="s">
        <v>99</v>
      </c>
      <c r="D81" s="72"/>
      <c r="E81" s="75"/>
    </row>
    <row r="82" spans="1:10" ht="42" customHeight="1">
      <c r="A82" s="21">
        <v>12</v>
      </c>
      <c r="B82" s="55" t="s">
        <v>100</v>
      </c>
      <c r="C82" s="22" t="s">
        <v>101</v>
      </c>
      <c r="D82" s="72"/>
      <c r="E82" s="75"/>
    </row>
    <row r="83" spans="1:10" ht="99" customHeight="1" thickBot="1">
      <c r="A83" s="21">
        <v>13</v>
      </c>
      <c r="B83" s="55" t="s">
        <v>102</v>
      </c>
      <c r="C83" s="22" t="s">
        <v>103</v>
      </c>
      <c r="D83" s="72"/>
      <c r="E83" s="75"/>
    </row>
    <row r="84" spans="1:10" ht="78.75" hidden="1" customHeight="1" thickBot="1">
      <c r="A84" s="7" t="s">
        <v>104</v>
      </c>
      <c r="B84" s="8" t="s">
        <v>105</v>
      </c>
      <c r="C84" s="51" t="s">
        <v>106</v>
      </c>
      <c r="D84" s="73"/>
      <c r="E84" s="76"/>
    </row>
    <row r="85" spans="1:10">
      <c r="A85" s="68" t="s">
        <v>107</v>
      </c>
      <c r="B85" s="69"/>
      <c r="C85" s="69"/>
      <c r="D85" s="69"/>
      <c r="E85" s="70"/>
      <c r="J85">
        <v>3414.3</v>
      </c>
    </row>
    <row r="86" spans="1:10" hidden="1">
      <c r="A86" s="53" t="s">
        <v>108</v>
      </c>
      <c r="B86" s="23"/>
      <c r="C86" s="24"/>
      <c r="D86" s="25"/>
      <c r="E86" s="26"/>
    </row>
    <row r="87" spans="1:10" ht="25.5">
      <c r="A87" s="27">
        <v>1</v>
      </c>
      <c r="B87" s="62" t="s">
        <v>125</v>
      </c>
      <c r="C87" s="64" t="s">
        <v>109</v>
      </c>
      <c r="D87" s="65">
        <f>E87*12*J85</f>
        <v>163886.40000000002</v>
      </c>
      <c r="E87" s="66">
        <v>4</v>
      </c>
      <c r="G87">
        <v>4205.6000000000004</v>
      </c>
    </row>
    <row r="88" spans="1:10" ht="24.75" customHeight="1">
      <c r="A88" s="28"/>
      <c r="B88" s="29" t="s">
        <v>110</v>
      </c>
      <c r="C88" s="30"/>
      <c r="D88" s="31"/>
      <c r="E88" s="31">
        <v>23.6</v>
      </c>
    </row>
    <row r="89" spans="1:10" ht="33" customHeight="1" thickBot="1">
      <c r="A89" s="32"/>
      <c r="B89" s="33" t="s">
        <v>116</v>
      </c>
      <c r="C89" s="34"/>
      <c r="D89" s="35">
        <f>G87*12*E88</f>
        <v>1191025.9200000002</v>
      </c>
      <c r="E89" s="36"/>
      <c r="H89" t="e">
        <f>#REF!*12*E88</f>
        <v>#REF!</v>
      </c>
    </row>
    <row r="90" spans="1:10">
      <c r="A90" s="37"/>
    </row>
    <row r="91" spans="1:10">
      <c r="A91" s="37"/>
    </row>
  </sheetData>
  <mergeCells count="40">
    <mergeCell ref="C1:E1"/>
    <mergeCell ref="C2:E2"/>
    <mergeCell ref="A5:E5"/>
    <mergeCell ref="A7:E7"/>
    <mergeCell ref="D8:D12"/>
    <mergeCell ref="E8:E12"/>
    <mergeCell ref="A14:E14"/>
    <mergeCell ref="D15:D17"/>
    <mergeCell ref="E15:E17"/>
    <mergeCell ref="A19:E19"/>
    <mergeCell ref="A20:C20"/>
    <mergeCell ref="D20:D34"/>
    <mergeCell ref="E20:E34"/>
    <mergeCell ref="A28:C28"/>
    <mergeCell ref="A37:E37"/>
    <mergeCell ref="A38:C38"/>
    <mergeCell ref="D38:D41"/>
    <mergeCell ref="E38:E41"/>
    <mergeCell ref="A42:C42"/>
    <mergeCell ref="D42:D46"/>
    <mergeCell ref="E42:E46"/>
    <mergeCell ref="A47:C47"/>
    <mergeCell ref="D47:D51"/>
    <mergeCell ref="E47:E51"/>
    <mergeCell ref="A52:C52"/>
    <mergeCell ref="D52:D56"/>
    <mergeCell ref="E52:E56"/>
    <mergeCell ref="A58:C58"/>
    <mergeCell ref="D58:D61"/>
    <mergeCell ref="E58:E61"/>
    <mergeCell ref="A62:E62"/>
    <mergeCell ref="D63:D64"/>
    <mergeCell ref="E63:E64"/>
    <mergeCell ref="A85:E85"/>
    <mergeCell ref="A65:E65"/>
    <mergeCell ref="D66:D84"/>
    <mergeCell ref="E66:E84"/>
    <mergeCell ref="A68:A73"/>
    <mergeCell ref="C68:C73"/>
    <mergeCell ref="B70:B71"/>
  </mergeCells>
  <pageMargins left="0.7" right="0.7" top="0.75" bottom="0.75" header="0.3" footer="0.3"/>
  <pageSetup paperSize="9" scale="97" orientation="portrait" r:id="rId1"/>
  <rowBreaks count="1" manualBreakCount="1">
    <brk id="61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0"/>
  <dimension ref="A1:I91"/>
  <sheetViews>
    <sheetView tabSelected="1" topLeftCell="A82" workbookViewId="0">
      <selection activeCell="D89" sqref="D89"/>
    </sheetView>
  </sheetViews>
  <sheetFormatPr defaultRowHeight="15"/>
  <cols>
    <col min="1" max="1" width="6" customWidth="1"/>
    <col min="2" max="2" width="44.28515625" customWidth="1"/>
    <col min="3" max="3" width="17.140625" customWidth="1"/>
    <col min="4" max="4" width="13.28515625" customWidth="1"/>
    <col min="5" max="5" width="11.42578125" bestFit="1" customWidth="1"/>
    <col min="6" max="6" width="8.7109375" customWidth="1"/>
    <col min="7" max="7" width="1" customWidth="1"/>
    <col min="8" max="8" width="0.85546875" customWidth="1"/>
    <col min="9" max="9" width="7.42578125" customWidth="1"/>
  </cols>
  <sheetData>
    <row r="1" spans="1:8" ht="45.6" customHeight="1">
      <c r="A1" s="63"/>
      <c r="C1" s="102" t="s">
        <v>122</v>
      </c>
      <c r="D1" s="102"/>
      <c r="E1" s="102"/>
    </row>
    <row r="2" spans="1:8">
      <c r="A2" s="63"/>
      <c r="C2" s="103" t="s">
        <v>123</v>
      </c>
      <c r="D2" s="103"/>
      <c r="E2" s="103"/>
    </row>
    <row r="3" spans="1:8">
      <c r="D3" t="s">
        <v>0</v>
      </c>
    </row>
    <row r="5" spans="1:8" ht="28.5" customHeight="1" thickBot="1">
      <c r="A5" s="104" t="s">
        <v>114</v>
      </c>
      <c r="B5" s="104"/>
      <c r="C5" s="104"/>
      <c r="D5" s="104"/>
      <c r="E5" s="104"/>
      <c r="H5">
        <v>3414.3</v>
      </c>
    </row>
    <row r="6" spans="1:8" ht="129" customHeight="1" thickBot="1">
      <c r="A6" s="1" t="s">
        <v>1</v>
      </c>
      <c r="B6" s="2" t="s">
        <v>2</v>
      </c>
      <c r="C6" s="2" t="s">
        <v>3</v>
      </c>
      <c r="D6" s="3" t="s">
        <v>117</v>
      </c>
      <c r="E6" s="3" t="s">
        <v>4</v>
      </c>
    </row>
    <row r="7" spans="1:8">
      <c r="A7" s="87" t="s">
        <v>5</v>
      </c>
      <c r="B7" s="88"/>
      <c r="C7" s="88"/>
      <c r="D7" s="88"/>
      <c r="E7" s="90"/>
    </row>
    <row r="8" spans="1:8" ht="93" customHeight="1">
      <c r="A8" s="4" t="s">
        <v>6</v>
      </c>
      <c r="B8" s="5" t="s">
        <v>7</v>
      </c>
      <c r="C8" s="6" t="s">
        <v>8</v>
      </c>
      <c r="D8" s="71">
        <f>H5*E8*12</f>
        <v>30728.700000000004</v>
      </c>
      <c r="E8" s="82">
        <v>0.75</v>
      </c>
    </row>
    <row r="9" spans="1:8" ht="42.75" customHeight="1">
      <c r="A9" s="4" t="s">
        <v>9</v>
      </c>
      <c r="B9" s="5" t="s">
        <v>10</v>
      </c>
      <c r="C9" s="6" t="s">
        <v>11</v>
      </c>
      <c r="D9" s="72"/>
      <c r="E9" s="82"/>
    </row>
    <row r="10" spans="1:8" ht="30.75" customHeight="1">
      <c r="A10" s="4" t="s">
        <v>12</v>
      </c>
      <c r="B10" s="5" t="s">
        <v>13</v>
      </c>
      <c r="C10" s="6" t="s">
        <v>11</v>
      </c>
      <c r="D10" s="72"/>
      <c r="E10" s="82"/>
    </row>
    <row r="11" spans="1:8" ht="40.5" customHeight="1">
      <c r="A11" s="4" t="s">
        <v>14</v>
      </c>
      <c r="B11" s="5" t="s">
        <v>15</v>
      </c>
      <c r="C11" s="6" t="s">
        <v>11</v>
      </c>
      <c r="D11" s="72"/>
      <c r="E11" s="82"/>
    </row>
    <row r="12" spans="1:8" ht="55.5" customHeight="1">
      <c r="A12" s="4" t="s">
        <v>16</v>
      </c>
      <c r="B12" s="5" t="s">
        <v>17</v>
      </c>
      <c r="C12" s="6" t="s">
        <v>11</v>
      </c>
      <c r="D12" s="105"/>
      <c r="E12" s="82"/>
    </row>
    <row r="13" spans="1:8" ht="32.25" customHeight="1" thickBot="1">
      <c r="A13" s="7" t="s">
        <v>18</v>
      </c>
      <c r="B13" s="8" t="s">
        <v>19</v>
      </c>
      <c r="C13" s="9"/>
      <c r="D13" s="10">
        <f>E13*H5*12</f>
        <v>4097.1600000000008</v>
      </c>
      <c r="E13" s="11">
        <v>0.1</v>
      </c>
    </row>
    <row r="14" spans="1:8">
      <c r="A14" s="87" t="s">
        <v>20</v>
      </c>
      <c r="B14" s="88"/>
      <c r="C14" s="88"/>
      <c r="D14" s="88"/>
      <c r="E14" s="90"/>
    </row>
    <row r="15" spans="1:8" ht="35.25" customHeight="1">
      <c r="A15" s="4" t="s">
        <v>6</v>
      </c>
      <c r="B15" s="5" t="s">
        <v>21</v>
      </c>
      <c r="C15" s="6" t="s">
        <v>22</v>
      </c>
      <c r="D15" s="78">
        <f>H5*12*E15</f>
        <v>43020.180000000008</v>
      </c>
      <c r="E15" s="82">
        <v>1.05</v>
      </c>
    </row>
    <row r="16" spans="1:8" ht="37.5" customHeight="1">
      <c r="A16" s="4" t="s">
        <v>9</v>
      </c>
      <c r="B16" s="5" t="s">
        <v>23</v>
      </c>
      <c r="C16" s="6" t="s">
        <v>24</v>
      </c>
      <c r="D16" s="78"/>
      <c r="E16" s="82"/>
    </row>
    <row r="17" spans="1:5" ht="78" customHeight="1">
      <c r="A17" s="4" t="s">
        <v>12</v>
      </c>
      <c r="B17" s="5" t="s">
        <v>25</v>
      </c>
      <c r="C17" s="6" t="s">
        <v>24</v>
      </c>
      <c r="D17" s="78"/>
      <c r="E17" s="82"/>
    </row>
    <row r="18" spans="1:5" ht="43.5" customHeight="1" thickBot="1">
      <c r="A18" s="7" t="s">
        <v>14</v>
      </c>
      <c r="B18" s="8" t="s">
        <v>26</v>
      </c>
      <c r="C18" s="12" t="s">
        <v>11</v>
      </c>
      <c r="D18" s="12">
        <f>H5*12*E18</f>
        <v>8604.0360000000001</v>
      </c>
      <c r="E18" s="13">
        <v>0.21</v>
      </c>
    </row>
    <row r="19" spans="1:5">
      <c r="A19" s="87" t="s">
        <v>27</v>
      </c>
      <c r="B19" s="88"/>
      <c r="C19" s="88"/>
      <c r="D19" s="96"/>
      <c r="E19" s="90"/>
    </row>
    <row r="20" spans="1:5">
      <c r="A20" s="91" t="s">
        <v>28</v>
      </c>
      <c r="B20" s="92"/>
      <c r="C20" s="97"/>
      <c r="D20" s="71">
        <f>H5*12*E20</f>
        <v>127831.39200000002</v>
      </c>
      <c r="E20" s="98">
        <v>3.12</v>
      </c>
    </row>
    <row r="21" spans="1:5" ht="25.5" customHeight="1">
      <c r="A21" s="4">
        <v>1</v>
      </c>
      <c r="B21" s="5" t="s">
        <v>29</v>
      </c>
      <c r="C21" s="14" t="s">
        <v>30</v>
      </c>
      <c r="D21" s="72"/>
      <c r="E21" s="98"/>
    </row>
    <row r="22" spans="1:5" ht="41.25" customHeight="1">
      <c r="A22" s="4">
        <v>2</v>
      </c>
      <c r="B22" s="5" t="s">
        <v>31</v>
      </c>
      <c r="C22" s="14" t="s">
        <v>32</v>
      </c>
      <c r="D22" s="72"/>
      <c r="E22" s="98"/>
    </row>
    <row r="23" spans="1:5">
      <c r="A23" s="4">
        <v>3</v>
      </c>
      <c r="B23" s="5" t="s">
        <v>33</v>
      </c>
      <c r="C23" s="14" t="s">
        <v>30</v>
      </c>
      <c r="D23" s="72"/>
      <c r="E23" s="98"/>
    </row>
    <row r="24" spans="1:5" ht="25.5" customHeight="1">
      <c r="A24" s="49">
        <v>4</v>
      </c>
      <c r="B24" s="5" t="s">
        <v>34</v>
      </c>
      <c r="C24" s="14" t="s">
        <v>35</v>
      </c>
      <c r="D24" s="72"/>
      <c r="E24" s="98"/>
    </row>
    <row r="25" spans="1:5" ht="41.25" customHeight="1">
      <c r="A25" s="49">
        <v>5</v>
      </c>
      <c r="B25" s="50" t="s">
        <v>118</v>
      </c>
      <c r="C25" s="14" t="s">
        <v>36</v>
      </c>
      <c r="D25" s="72"/>
      <c r="E25" s="98"/>
    </row>
    <row r="26" spans="1:5" ht="52.5" customHeight="1">
      <c r="A26" s="49">
        <v>6</v>
      </c>
      <c r="B26" s="60" t="s">
        <v>119</v>
      </c>
      <c r="C26" s="42" t="s">
        <v>37</v>
      </c>
      <c r="D26" s="72"/>
      <c r="E26" s="98"/>
    </row>
    <row r="27" spans="1:5" ht="27" customHeight="1">
      <c r="A27" s="49">
        <v>7</v>
      </c>
      <c r="B27" s="50" t="s">
        <v>120</v>
      </c>
      <c r="C27" s="15" t="s">
        <v>38</v>
      </c>
      <c r="D27" s="72"/>
      <c r="E27" s="98"/>
    </row>
    <row r="28" spans="1:5">
      <c r="A28" s="100" t="s">
        <v>39</v>
      </c>
      <c r="B28" s="101"/>
      <c r="C28" s="101"/>
      <c r="D28" s="72"/>
      <c r="E28" s="98"/>
    </row>
    <row r="29" spans="1:5" ht="48" customHeight="1">
      <c r="A29" s="4">
        <v>8</v>
      </c>
      <c r="B29" s="5" t="s">
        <v>40</v>
      </c>
      <c r="C29" s="14" t="s">
        <v>41</v>
      </c>
      <c r="D29" s="72"/>
      <c r="E29" s="98"/>
    </row>
    <row r="30" spans="1:5" ht="48.75" customHeight="1">
      <c r="A30" s="4">
        <v>9</v>
      </c>
      <c r="B30" s="5" t="s">
        <v>42</v>
      </c>
      <c r="C30" s="14" t="s">
        <v>41</v>
      </c>
      <c r="D30" s="72"/>
      <c r="E30" s="98"/>
    </row>
    <row r="31" spans="1:5" ht="47.25" customHeight="1">
      <c r="A31" s="4">
        <v>10</v>
      </c>
      <c r="B31" s="5" t="s">
        <v>43</v>
      </c>
      <c r="C31" s="14" t="s">
        <v>30</v>
      </c>
      <c r="D31" s="72"/>
      <c r="E31" s="98"/>
    </row>
    <row r="32" spans="1:5" ht="25.5" customHeight="1">
      <c r="A32" s="49">
        <v>11</v>
      </c>
      <c r="B32" s="5" t="s">
        <v>44</v>
      </c>
      <c r="C32" s="14" t="s">
        <v>30</v>
      </c>
      <c r="D32" s="72"/>
      <c r="E32" s="98"/>
    </row>
    <row r="33" spans="1:5" ht="36.75" customHeight="1">
      <c r="A33" s="49">
        <v>12</v>
      </c>
      <c r="B33" s="5" t="s">
        <v>31</v>
      </c>
      <c r="C33" s="14" t="s">
        <v>45</v>
      </c>
      <c r="D33" s="72"/>
      <c r="E33" s="98"/>
    </row>
    <row r="34" spans="1:5" ht="21.75" customHeight="1">
      <c r="A34" s="49">
        <v>13</v>
      </c>
      <c r="B34" s="8" t="s">
        <v>46</v>
      </c>
      <c r="C34" s="16" t="s">
        <v>30</v>
      </c>
      <c r="D34" s="72"/>
      <c r="E34" s="99"/>
    </row>
    <row r="35" spans="1:5" ht="46.9" customHeight="1">
      <c r="A35" s="49">
        <v>14</v>
      </c>
      <c r="B35" s="8" t="s">
        <v>115</v>
      </c>
      <c r="C35" s="48" t="s">
        <v>37</v>
      </c>
      <c r="D35" s="44">
        <f>E35*12*3408</f>
        <v>37624.32</v>
      </c>
      <c r="E35" s="43">
        <v>0.92</v>
      </c>
    </row>
    <row r="36" spans="1:5" ht="81" customHeight="1" thickBot="1">
      <c r="A36" s="49">
        <v>15</v>
      </c>
      <c r="B36" s="61" t="s">
        <v>112</v>
      </c>
      <c r="C36" s="41" t="s">
        <v>113</v>
      </c>
      <c r="D36" s="39">
        <f>E36*12*H5</f>
        <v>1229.1479999999999</v>
      </c>
      <c r="E36" s="38">
        <v>0.03</v>
      </c>
    </row>
    <row r="37" spans="1:5">
      <c r="A37" s="87" t="s">
        <v>47</v>
      </c>
      <c r="B37" s="88"/>
      <c r="C37" s="88"/>
      <c r="D37" s="89"/>
      <c r="E37" s="90"/>
    </row>
    <row r="38" spans="1:5">
      <c r="A38" s="91" t="s">
        <v>48</v>
      </c>
      <c r="B38" s="92"/>
      <c r="C38" s="92"/>
      <c r="D38" s="78">
        <f>H5*12*E38</f>
        <v>34006.428</v>
      </c>
      <c r="E38" s="82">
        <v>0.83</v>
      </c>
    </row>
    <row r="39" spans="1:5" ht="98.25" customHeight="1">
      <c r="A39" s="4" t="s">
        <v>6</v>
      </c>
      <c r="B39" s="5" t="s">
        <v>49</v>
      </c>
      <c r="C39" s="6" t="s">
        <v>50</v>
      </c>
      <c r="D39" s="78"/>
      <c r="E39" s="82"/>
    </row>
    <row r="40" spans="1:5" ht="60.75" customHeight="1">
      <c r="A40" s="4" t="s">
        <v>9</v>
      </c>
      <c r="B40" s="5" t="s">
        <v>51</v>
      </c>
      <c r="C40" s="6" t="s">
        <v>50</v>
      </c>
      <c r="D40" s="78"/>
      <c r="E40" s="82"/>
    </row>
    <row r="41" spans="1:5" ht="41.25" customHeight="1" thickBot="1">
      <c r="A41" s="7" t="s">
        <v>12</v>
      </c>
      <c r="B41" s="8" t="s">
        <v>52</v>
      </c>
      <c r="C41" s="17" t="s">
        <v>53</v>
      </c>
      <c r="D41" s="71"/>
      <c r="E41" s="74"/>
    </row>
    <row r="42" spans="1:5">
      <c r="A42" s="68" t="s">
        <v>54</v>
      </c>
      <c r="B42" s="69"/>
      <c r="C42" s="69"/>
      <c r="D42" s="80">
        <f>E42*12*H5</f>
        <v>40971.600000000006</v>
      </c>
      <c r="E42" s="93">
        <v>1</v>
      </c>
    </row>
    <row r="43" spans="1:5" ht="68.25" customHeight="1">
      <c r="A43" s="4" t="s">
        <v>6</v>
      </c>
      <c r="B43" s="5" t="s">
        <v>55</v>
      </c>
      <c r="C43" s="6" t="s">
        <v>50</v>
      </c>
      <c r="D43" s="78"/>
      <c r="E43" s="94"/>
    </row>
    <row r="44" spans="1:5" ht="47.25" customHeight="1">
      <c r="A44" s="4" t="s">
        <v>9</v>
      </c>
      <c r="B44" s="5" t="s">
        <v>56</v>
      </c>
      <c r="C44" s="6" t="s">
        <v>50</v>
      </c>
      <c r="D44" s="78"/>
      <c r="E44" s="94"/>
    </row>
    <row r="45" spans="1:5" ht="56.25" customHeight="1">
      <c r="A45" s="4" t="s">
        <v>12</v>
      </c>
      <c r="B45" s="5" t="s">
        <v>57</v>
      </c>
      <c r="C45" s="6" t="s">
        <v>50</v>
      </c>
      <c r="D45" s="78"/>
      <c r="E45" s="94"/>
    </row>
    <row r="46" spans="1:5" ht="28.5" customHeight="1" thickBot="1">
      <c r="A46" s="7" t="s">
        <v>14</v>
      </c>
      <c r="B46" s="8" t="s">
        <v>52</v>
      </c>
      <c r="C46" s="12" t="s">
        <v>53</v>
      </c>
      <c r="D46" s="71"/>
      <c r="E46" s="95"/>
    </row>
    <row r="47" spans="1:5">
      <c r="A47" s="68" t="s">
        <v>58</v>
      </c>
      <c r="B47" s="69"/>
      <c r="C47" s="69"/>
      <c r="D47" s="80">
        <f>E47*12*H5</f>
        <v>46297.907999999996</v>
      </c>
      <c r="E47" s="83">
        <v>1.1299999999999999</v>
      </c>
    </row>
    <row r="48" spans="1:5" ht="58.5" customHeight="1">
      <c r="A48" s="4" t="s">
        <v>6</v>
      </c>
      <c r="B48" s="5" t="s">
        <v>59</v>
      </c>
      <c r="C48" s="6" t="s">
        <v>53</v>
      </c>
      <c r="D48" s="78"/>
      <c r="E48" s="82"/>
    </row>
    <row r="49" spans="1:5" ht="42" customHeight="1">
      <c r="A49" s="4" t="s">
        <v>9</v>
      </c>
      <c r="B49" s="5" t="s">
        <v>60</v>
      </c>
      <c r="C49" s="6" t="s">
        <v>11</v>
      </c>
      <c r="D49" s="78"/>
      <c r="E49" s="82"/>
    </row>
    <row r="50" spans="1:5" ht="44.25" customHeight="1">
      <c r="A50" s="4" t="s">
        <v>12</v>
      </c>
      <c r="B50" s="5" t="s">
        <v>61</v>
      </c>
      <c r="C50" s="6" t="s">
        <v>11</v>
      </c>
      <c r="D50" s="78"/>
      <c r="E50" s="82"/>
    </row>
    <row r="51" spans="1:5" ht="29.25" customHeight="1" thickBot="1">
      <c r="A51" s="7" t="s">
        <v>14</v>
      </c>
      <c r="B51" s="8" t="s">
        <v>62</v>
      </c>
      <c r="C51" s="12" t="s">
        <v>53</v>
      </c>
      <c r="D51" s="71"/>
      <c r="E51" s="74"/>
    </row>
    <row r="52" spans="1:5">
      <c r="A52" s="68" t="s">
        <v>63</v>
      </c>
      <c r="B52" s="69"/>
      <c r="C52" s="69"/>
      <c r="D52" s="84">
        <f>E52*12*H5</f>
        <v>100380.42000000001</v>
      </c>
      <c r="E52" s="71">
        <v>2.4500000000000002</v>
      </c>
    </row>
    <row r="53" spans="1:5" ht="54.75" customHeight="1">
      <c r="A53" s="4" t="s">
        <v>6</v>
      </c>
      <c r="B53" s="50" t="s">
        <v>121</v>
      </c>
      <c r="C53" s="6" t="s">
        <v>11</v>
      </c>
      <c r="D53" s="85"/>
      <c r="E53" s="72"/>
    </row>
    <row r="54" spans="1:5" ht="25.5" customHeight="1">
      <c r="A54" s="4" t="s">
        <v>9</v>
      </c>
      <c r="B54" s="5" t="s">
        <v>64</v>
      </c>
      <c r="C54" s="6" t="s">
        <v>11</v>
      </c>
      <c r="D54" s="85"/>
      <c r="E54" s="72"/>
    </row>
    <row r="55" spans="1:5" ht="58.5" customHeight="1">
      <c r="A55" s="4" t="s">
        <v>12</v>
      </c>
      <c r="B55" s="5" t="s">
        <v>65</v>
      </c>
      <c r="C55" s="6" t="s">
        <v>50</v>
      </c>
      <c r="D55" s="85"/>
      <c r="E55" s="72"/>
    </row>
    <row r="56" spans="1:5" ht="32.25" customHeight="1">
      <c r="A56" s="7" t="s">
        <v>14</v>
      </c>
      <c r="B56" s="8" t="s">
        <v>66</v>
      </c>
      <c r="C56" s="12" t="s">
        <v>11</v>
      </c>
      <c r="D56" s="86"/>
      <c r="E56" s="72"/>
    </row>
    <row r="57" spans="1:5" ht="21.6" customHeight="1" thickBot="1">
      <c r="A57" s="6">
        <v>5</v>
      </c>
      <c r="B57" s="5" t="s">
        <v>67</v>
      </c>
      <c r="C57" s="14" t="s">
        <v>11</v>
      </c>
      <c r="D57" s="18"/>
      <c r="E57" s="19"/>
    </row>
    <row r="58" spans="1:5">
      <c r="A58" s="68" t="s">
        <v>68</v>
      </c>
      <c r="B58" s="69"/>
      <c r="C58" s="69"/>
      <c r="D58" s="80">
        <f>E58*12*H5</f>
        <v>51214.5</v>
      </c>
      <c r="E58" s="81">
        <v>1.25</v>
      </c>
    </row>
    <row r="59" spans="1:5" ht="71.25" customHeight="1">
      <c r="A59" s="4" t="s">
        <v>6</v>
      </c>
      <c r="B59" s="5" t="s">
        <v>69</v>
      </c>
      <c r="C59" s="47" t="s">
        <v>11</v>
      </c>
      <c r="D59" s="78"/>
      <c r="E59" s="82"/>
    </row>
    <row r="60" spans="1:5" ht="82.5" customHeight="1">
      <c r="A60" s="45" t="s">
        <v>9</v>
      </c>
      <c r="B60" s="5" t="s">
        <v>70</v>
      </c>
      <c r="C60" s="6" t="s">
        <v>11</v>
      </c>
      <c r="D60" s="78"/>
      <c r="E60" s="82"/>
    </row>
    <row r="61" spans="1:5" ht="41.25" customHeight="1" thickBot="1">
      <c r="A61" s="7" t="s">
        <v>12</v>
      </c>
      <c r="B61" s="8" t="s">
        <v>71</v>
      </c>
      <c r="C61" s="10" t="s">
        <v>53</v>
      </c>
      <c r="D61" s="71"/>
      <c r="E61" s="74"/>
    </row>
    <row r="62" spans="1:5">
      <c r="A62" s="68" t="s">
        <v>72</v>
      </c>
      <c r="B62" s="69"/>
      <c r="C62" s="69"/>
      <c r="D62" s="69"/>
      <c r="E62" s="70"/>
    </row>
    <row r="63" spans="1:5" ht="71.25" customHeight="1">
      <c r="A63" s="4" t="s">
        <v>6</v>
      </c>
      <c r="B63" s="5" t="s">
        <v>73</v>
      </c>
      <c r="C63" s="47" t="s">
        <v>74</v>
      </c>
      <c r="D63" s="71">
        <f>E63*12*H5</f>
        <v>98741.556000000011</v>
      </c>
      <c r="E63" s="82">
        <v>2.41</v>
      </c>
    </row>
    <row r="64" spans="1:5" ht="34.5" customHeight="1" thickBot="1">
      <c r="A64" s="7" t="s">
        <v>9</v>
      </c>
      <c r="B64" s="8" t="s">
        <v>75</v>
      </c>
      <c r="C64" s="46" t="s">
        <v>76</v>
      </c>
      <c r="D64" s="73"/>
      <c r="E64" s="74"/>
    </row>
    <row r="65" spans="1:5">
      <c r="A65" s="68" t="s">
        <v>77</v>
      </c>
      <c r="B65" s="69"/>
      <c r="C65" s="69"/>
      <c r="D65" s="69"/>
      <c r="E65" s="70"/>
    </row>
    <row r="66" spans="1:5" ht="65.25" customHeight="1">
      <c r="A66" s="4" t="s">
        <v>6</v>
      </c>
      <c r="B66" s="5" t="s">
        <v>78</v>
      </c>
      <c r="C66" s="20" t="s">
        <v>79</v>
      </c>
      <c r="D66" s="71">
        <f>E66*12*H5</f>
        <v>178226.46</v>
      </c>
      <c r="E66" s="74">
        <v>4.3499999999999996</v>
      </c>
    </row>
    <row r="67" spans="1:5" ht="70.5" customHeight="1">
      <c r="A67" s="4" t="s">
        <v>9</v>
      </c>
      <c r="B67" s="5" t="s">
        <v>80</v>
      </c>
      <c r="C67" s="20" t="s">
        <v>79</v>
      </c>
      <c r="D67" s="72"/>
      <c r="E67" s="75"/>
    </row>
    <row r="68" spans="1:5" ht="67.5" customHeight="1">
      <c r="A68" s="77" t="s">
        <v>12</v>
      </c>
      <c r="B68" s="5" t="s">
        <v>81</v>
      </c>
      <c r="C68" s="78" t="s">
        <v>82</v>
      </c>
      <c r="D68" s="72"/>
      <c r="E68" s="75"/>
    </row>
    <row r="69" spans="1:5" ht="30.75" customHeight="1">
      <c r="A69" s="77"/>
      <c r="B69" s="5" t="s">
        <v>83</v>
      </c>
      <c r="C69" s="78"/>
      <c r="D69" s="72"/>
      <c r="E69" s="75"/>
    </row>
    <row r="70" spans="1:5" ht="15" customHeight="1">
      <c r="A70" s="77"/>
      <c r="B70" s="79" t="s">
        <v>84</v>
      </c>
      <c r="C70" s="78"/>
      <c r="D70" s="72"/>
      <c r="E70" s="75"/>
    </row>
    <row r="71" spans="1:5" ht="69" customHeight="1">
      <c r="A71" s="77"/>
      <c r="B71" s="79"/>
      <c r="C71" s="78"/>
      <c r="D71" s="72"/>
      <c r="E71" s="75"/>
    </row>
    <row r="72" spans="1:5" ht="68.25" customHeight="1">
      <c r="A72" s="77"/>
      <c r="B72" s="5" t="s">
        <v>85</v>
      </c>
      <c r="C72" s="78"/>
      <c r="D72" s="72"/>
      <c r="E72" s="75"/>
    </row>
    <row r="73" spans="1:5" ht="54.75" customHeight="1">
      <c r="A73" s="77"/>
      <c r="B73" s="5" t="s">
        <v>86</v>
      </c>
      <c r="C73" s="78"/>
      <c r="D73" s="72"/>
      <c r="E73" s="75"/>
    </row>
    <row r="74" spans="1:5" ht="80.25" customHeight="1">
      <c r="A74" s="4" t="s">
        <v>14</v>
      </c>
      <c r="B74" s="5" t="s">
        <v>87</v>
      </c>
      <c r="C74" s="20" t="s">
        <v>88</v>
      </c>
      <c r="D74" s="72"/>
      <c r="E74" s="75"/>
    </row>
    <row r="75" spans="1:5" ht="43.5" customHeight="1">
      <c r="A75" s="4">
        <v>5</v>
      </c>
      <c r="B75" s="5" t="s">
        <v>89</v>
      </c>
      <c r="C75" s="6" t="s">
        <v>90</v>
      </c>
      <c r="D75" s="72"/>
      <c r="E75" s="75"/>
    </row>
    <row r="76" spans="1:5" ht="71.25" customHeight="1">
      <c r="A76" s="4">
        <v>6</v>
      </c>
      <c r="B76" s="5" t="s">
        <v>91</v>
      </c>
      <c r="C76" s="6" t="s">
        <v>37</v>
      </c>
      <c r="D76" s="72"/>
      <c r="E76" s="75"/>
    </row>
    <row r="77" spans="1:5" ht="53.25" customHeight="1">
      <c r="A77" s="4">
        <v>7</v>
      </c>
      <c r="B77" s="5" t="s">
        <v>92</v>
      </c>
      <c r="C77" s="6" t="s">
        <v>50</v>
      </c>
      <c r="D77" s="72"/>
      <c r="E77" s="75"/>
    </row>
    <row r="78" spans="1:5" ht="81" customHeight="1">
      <c r="A78" s="4">
        <v>8</v>
      </c>
      <c r="B78" s="5" t="s">
        <v>93</v>
      </c>
      <c r="C78" s="6" t="s">
        <v>94</v>
      </c>
      <c r="D78" s="72"/>
      <c r="E78" s="75"/>
    </row>
    <row r="79" spans="1:5" ht="94.5" customHeight="1">
      <c r="A79" s="21">
        <v>9</v>
      </c>
      <c r="B79" s="5" t="s">
        <v>95</v>
      </c>
      <c r="C79" s="22" t="s">
        <v>96</v>
      </c>
      <c r="D79" s="72"/>
      <c r="E79" s="75"/>
    </row>
    <row r="80" spans="1:5" ht="42.75" customHeight="1">
      <c r="A80" s="21">
        <v>10</v>
      </c>
      <c r="B80" s="40" t="s">
        <v>111</v>
      </c>
      <c r="C80" s="22" t="s">
        <v>97</v>
      </c>
      <c r="D80" s="72"/>
      <c r="E80" s="75"/>
    </row>
    <row r="81" spans="1:9" ht="29.25" customHeight="1">
      <c r="A81" s="21">
        <v>11</v>
      </c>
      <c r="B81" s="5" t="s">
        <v>98</v>
      </c>
      <c r="C81" s="22" t="s">
        <v>99</v>
      </c>
      <c r="D81" s="72"/>
      <c r="E81" s="75"/>
    </row>
    <row r="82" spans="1:9" ht="42" customHeight="1">
      <c r="A82" s="21">
        <v>12</v>
      </c>
      <c r="B82" s="5" t="s">
        <v>100</v>
      </c>
      <c r="C82" s="22" t="s">
        <v>101</v>
      </c>
      <c r="D82" s="72"/>
      <c r="E82" s="75"/>
    </row>
    <row r="83" spans="1:9" ht="99" customHeight="1" thickBot="1">
      <c r="A83" s="21">
        <v>13</v>
      </c>
      <c r="B83" s="5" t="s">
        <v>102</v>
      </c>
      <c r="C83" s="22" t="s">
        <v>103</v>
      </c>
      <c r="D83" s="72"/>
      <c r="E83" s="75"/>
    </row>
    <row r="84" spans="1:9" ht="78.75" hidden="1" customHeight="1" thickBot="1">
      <c r="A84" s="7" t="s">
        <v>104</v>
      </c>
      <c r="B84" s="8" t="s">
        <v>105</v>
      </c>
      <c r="C84" s="12" t="s">
        <v>106</v>
      </c>
      <c r="D84" s="73"/>
      <c r="E84" s="76"/>
    </row>
    <row r="85" spans="1:9">
      <c r="A85" s="68" t="s">
        <v>107</v>
      </c>
      <c r="B85" s="69"/>
      <c r="C85" s="69"/>
      <c r="D85" s="69"/>
      <c r="E85" s="70"/>
    </row>
    <row r="86" spans="1:9" hidden="1">
      <c r="A86" s="4" t="s">
        <v>108</v>
      </c>
      <c r="B86" s="23"/>
      <c r="C86" s="24"/>
      <c r="D86" s="25"/>
      <c r="E86" s="26"/>
    </row>
    <row r="87" spans="1:9" ht="25.5">
      <c r="A87" s="27">
        <v>1</v>
      </c>
      <c r="B87" s="67" t="s">
        <v>126</v>
      </c>
      <c r="C87" s="64" t="s">
        <v>109</v>
      </c>
      <c r="D87" s="65">
        <f>12*I87*E87</f>
        <v>163886.40000000002</v>
      </c>
      <c r="E87" s="66">
        <v>4</v>
      </c>
      <c r="G87">
        <v>4205.6000000000004</v>
      </c>
      <c r="I87">
        <v>3414.3</v>
      </c>
    </row>
    <row r="88" spans="1:9" ht="24.75" customHeight="1">
      <c r="A88" s="28"/>
      <c r="B88" s="29" t="s">
        <v>110</v>
      </c>
      <c r="C88" s="30"/>
      <c r="D88" s="31"/>
      <c r="E88" s="31">
        <v>23.6</v>
      </c>
    </row>
    <row r="89" spans="1:9" ht="33" customHeight="1" thickBot="1">
      <c r="A89" s="32"/>
      <c r="B89" s="33" t="s">
        <v>116</v>
      </c>
      <c r="C89" s="34"/>
      <c r="D89" s="35">
        <v>966929.76</v>
      </c>
      <c r="E89" s="36"/>
      <c r="H89" t="e">
        <f>#REF!*12*E88</f>
        <v>#REF!</v>
      </c>
    </row>
    <row r="90" spans="1:9">
      <c r="A90" s="37"/>
    </row>
    <row r="91" spans="1:9">
      <c r="A91" s="37"/>
    </row>
  </sheetData>
  <mergeCells count="40">
    <mergeCell ref="A37:E37"/>
    <mergeCell ref="A5:E5"/>
    <mergeCell ref="A7:E7"/>
    <mergeCell ref="D8:D12"/>
    <mergeCell ref="E8:E12"/>
    <mergeCell ref="A14:E14"/>
    <mergeCell ref="D15:D17"/>
    <mergeCell ref="E15:E17"/>
    <mergeCell ref="A19:E19"/>
    <mergeCell ref="A20:C20"/>
    <mergeCell ref="D20:D34"/>
    <mergeCell ref="E20:E34"/>
    <mergeCell ref="A28:C28"/>
    <mergeCell ref="A38:C38"/>
    <mergeCell ref="D38:D41"/>
    <mergeCell ref="E38:E41"/>
    <mergeCell ref="A42:C42"/>
    <mergeCell ref="D42:D46"/>
    <mergeCell ref="E42:E46"/>
    <mergeCell ref="D47:D51"/>
    <mergeCell ref="E47:E51"/>
    <mergeCell ref="A52:C52"/>
    <mergeCell ref="D52:D56"/>
    <mergeCell ref="E52:E56"/>
    <mergeCell ref="C1:E1"/>
    <mergeCell ref="C2:E2"/>
    <mergeCell ref="A85:E85"/>
    <mergeCell ref="A65:E65"/>
    <mergeCell ref="D66:D84"/>
    <mergeCell ref="E66:E84"/>
    <mergeCell ref="A68:A73"/>
    <mergeCell ref="C68:C73"/>
    <mergeCell ref="B70:B71"/>
    <mergeCell ref="A58:C58"/>
    <mergeCell ref="D58:D61"/>
    <mergeCell ref="E58:E61"/>
    <mergeCell ref="A62:E62"/>
    <mergeCell ref="D63:D64"/>
    <mergeCell ref="E63:E64"/>
    <mergeCell ref="A47:C47"/>
  </mergeCells>
  <pageMargins left="0.7" right="0.7" top="0.75" bottom="0.75" header="0.3" footer="0.3"/>
  <pageSetup paperSize="9" scale="97" orientation="portrait" r:id="rId1"/>
  <rowBreaks count="1" manualBreakCount="1">
    <brk id="6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50 лет Комсомола 125 2021</vt:lpstr>
      <vt:lpstr>50 лет Комсомола 125</vt:lpstr>
      <vt:lpstr>'50 лет Комсомола 125'!Область_печати</vt:lpstr>
      <vt:lpstr>'50 лет Комсомола 125 2021'!Область_печати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2018-12-12T04:58:11Z</dcterms:created>
  <dcterms:modified xsi:type="dcterms:W3CDTF">2020-01-22T05:09:31Z</dcterms:modified>
</cp:coreProperties>
</file>