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50" windowHeight="9795" activeTab="1"/>
  </bookViews>
  <sheets>
    <sheet name="Тимирязева 35) (2)" sheetId="2" r:id="rId1"/>
    <sheet name="Тимирязева 35)" sheetId="1" r:id="rId2"/>
  </sheets>
  <definedNames>
    <definedName name="_xlnm.Print_Area" localSheetId="1">'Тимирязева 35)'!$A$1:$E$97</definedName>
    <definedName name="_xlnm.Print_Area" localSheetId="0">'Тимирязева 35) (2)'!$A$1:$E$97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1"/>
  <c r="D92"/>
  <c r="D92" i="2"/>
  <c r="D90"/>
  <c r="D70" l="1"/>
  <c r="D67"/>
  <c r="D61"/>
  <c r="D54"/>
  <c r="D49"/>
  <c r="D44"/>
  <c r="D39"/>
  <c r="D37"/>
  <c r="D36"/>
  <c r="D20"/>
  <c r="D18"/>
  <c r="D15"/>
  <c r="D13"/>
  <c r="D8"/>
  <c r="D44" i="1"/>
  <c r="D70"/>
  <c r="D67"/>
  <c r="D61"/>
  <c r="D54"/>
  <c r="D49"/>
  <c r="D39"/>
  <c r="D37"/>
  <c r="D36"/>
  <c r="D20"/>
  <c r="D18"/>
  <c r="D15"/>
  <c r="D13"/>
  <c r="D8"/>
</calcChain>
</file>

<file path=xl/sharedStrings.xml><?xml version="1.0" encoding="utf-8"?>
<sst xmlns="http://schemas.openxmlformats.org/spreadsheetml/2006/main" count="386" uniqueCount="125">
  <si>
    <t>1 категория</t>
  </si>
  <si>
    <t>Перечень работ и услуг по содержанию и ремонту общего имущества в многоквартирном доме №35 по ул. Тимирязева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</si>
  <si>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</si>
  <si>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</si>
  <si>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</si>
  <si>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</si>
  <si>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</si>
  <si>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</si>
  <si>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</si>
  <si>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</si>
  <si>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</si>
  <si>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</si>
  <si>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</si>
  <si>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</si>
  <si>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</si>
  <si>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</si>
  <si>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</si>
  <si>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</si>
  <si>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</si>
  <si>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</si>
  <si>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</si>
  <si>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</si>
  <si>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</si>
  <si>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</si>
  <si>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</si>
  <si>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</si>
  <si>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</si>
  <si>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</si>
  <si>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</si>
  <si>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</si>
  <si>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</si>
  <si>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</si>
  <si>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</si>
  <si>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</si>
  <si>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</si>
  <si>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</si>
  <si>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</si>
  <si>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</si>
  <si>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</si>
  <si>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</si>
  <si>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</si>
  <si>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</si>
  <si>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</si>
  <si>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</si>
  <si>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</si>
  <si>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</si>
  <si>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</si>
  <si>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</si>
  <si>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</si>
  <si>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</si>
  <si>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</si>
  <si>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</si>
  <si>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</si>
  <si>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</si>
  <si>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</si>
  <si>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</si>
  <si>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</si>
  <si>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</si>
  <si>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</si>
  <si>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</si>
  <si>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</si>
  <si>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</si>
  <si>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</si>
  <si>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</si>
  <si>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</si>
  <si>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</si>
  <si>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</si>
  <si>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</si>
  <si>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</si>
  <si>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</si>
  <si>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</si>
  <si>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</si>
  <si>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</si>
  <si>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</si>
  <si>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</si>
  <si>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</si>
  <si>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</si>
  <si>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</si>
  <si>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</si>
  <si>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</si>
  <si>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</si>
  <si>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</si>
  <si>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</si>
  <si>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</si>
  <si>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</si>
  <si>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</si>
  <si>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</si>
  <si>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</si>
  <si>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</si>
  <si>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</si>
  <si>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</si>
  <si>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</si>
  <si>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</si>
  <si>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</si>
  <si>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</si>
  <si>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</si>
  <si>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</si>
  <si>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</si>
  <si>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</si>
  <si>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</si>
  <si>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</si>
  <si>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</si>
  <si>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</si>
  <si>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</si>
  <si>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</si>
  <si>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</si>
  <si>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</si>
  <si>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</si>
  <si>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</si>
  <si>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</si>
  <si>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</si>
  <si>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</si>
  <si>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</si>
  <si>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руб. за __1548,2_ кв.м.</t>
  </si>
  <si>
    <t xml:space="preserve">Годовая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</si>
  <si>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</si>
  <si>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</si>
  <si>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</si>
  <si>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</si>
  <si>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Текущий ремонт</t>
  </si>
  <si>
    <t>Приложение к дополнительному соглашению о внесении изменений в договор управления</t>
  </si>
  <si>
    <t>Приложение №7 (2020г)</t>
  </si>
  <si>
    <t>май-сентябрь</t>
  </si>
  <si>
    <t>Установка фильтра грубой очистки на холодную воду ( в долг)</t>
  </si>
  <si>
    <t>Приложение №7 (2021г)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</si>
</sst>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theme="1"/>
      <name val="Arial"/>
      <family val="2"/>
      <charset val="204"/>
    </font>
    <font>
      <u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 applyAlignment="1">
      <alignment horizontal="center"/>
    </xf>
    <xf numFmtId="0" fontId="9" fillId="0" borderId="0" xfId="0" applyFont="1"/>
    <xf numFmtId="2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10" fillId="0" borderId="1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2" fontId="6" fillId="0" borderId="8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6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0"/>
  <sheetViews>
    <sheetView view="pageBreakPreview" topLeftCell="A79" zoomScale="60" workbookViewId="0">
      <selection activeCell="A89" sqref="A89:XFD89"/>
    </sheetView>
  </sheetViews>
  <sheetFormatPr defaultColWidth="9.140625" defaultRowHeight="15"/>
  <cols>
    <col min="1" max="1" width="4.7109375" style="31" customWidth="1"/>
    <col min="2" max="2" width="44.28515625" customWidth="1"/>
    <col min="3" max="3" width="18" customWidth="1"/>
    <col min="4" max="4" width="14" style="31" customWidth="1"/>
    <col min="5" max="5" width="11.28515625" style="31" customWidth="1"/>
    <col min="6" max="6" width="0.140625" hidden="1" customWidth="1"/>
    <col min="7" max="7" width="9" hidden="1" customWidth="1"/>
    <col min="8" max="10" width="9.140625" hidden="1" customWidth="1"/>
  </cols>
  <sheetData>
    <row r="1" spans="1:7" ht="45.6" customHeight="1">
      <c r="A1" s="45"/>
      <c r="C1" s="46" t="s">
        <v>120</v>
      </c>
      <c r="D1" s="46"/>
      <c r="E1" s="46"/>
    </row>
    <row r="2" spans="1:7">
      <c r="A2" s="45"/>
      <c r="C2" s="47" t="s">
        <v>124</v>
      </c>
      <c r="D2" s="47"/>
      <c r="E2" s="47"/>
    </row>
    <row r="3" spans="1:7">
      <c r="A3" s="45"/>
      <c r="D3" s="45" t="s">
        <v>0</v>
      </c>
      <c r="E3" s="45"/>
    </row>
    <row r="5" spans="1:7" ht="28.5" customHeight="1">
      <c r="A5" s="70" t="s">
        <v>1</v>
      </c>
      <c r="B5" s="70"/>
      <c r="C5" s="70"/>
      <c r="D5" s="70"/>
      <c r="E5" s="70"/>
      <c r="G5">
        <v>1548.2</v>
      </c>
    </row>
    <row r="6" spans="1:7" ht="107.25" customHeight="1">
      <c r="A6" s="2" t="s">
        <v>2</v>
      </c>
      <c r="B6" s="32" t="s">
        <v>3</v>
      </c>
      <c r="C6" s="32" t="s">
        <v>4</v>
      </c>
      <c r="D6" s="2" t="s">
        <v>114</v>
      </c>
      <c r="E6" s="2" t="s">
        <v>5</v>
      </c>
    </row>
    <row r="7" spans="1:7">
      <c r="A7" s="67" t="s">
        <v>6</v>
      </c>
      <c r="B7" s="68"/>
      <c r="C7" s="68"/>
      <c r="D7" s="68"/>
      <c r="E7" s="69"/>
    </row>
    <row r="8" spans="1:7" ht="93" customHeight="1">
      <c r="A8" s="32" t="s">
        <v>7</v>
      </c>
      <c r="B8" s="33" t="s">
        <v>8</v>
      </c>
      <c r="C8" s="32" t="s">
        <v>9</v>
      </c>
      <c r="D8" s="55">
        <f>E8*12*G5</f>
        <v>13933.800000000001</v>
      </c>
      <c r="E8" s="55">
        <v>0.75</v>
      </c>
    </row>
    <row r="9" spans="1:7" ht="42.75" customHeight="1">
      <c r="A9" s="32" t="s">
        <v>10</v>
      </c>
      <c r="B9" s="33" t="s">
        <v>11</v>
      </c>
      <c r="C9" s="32" t="s">
        <v>12</v>
      </c>
      <c r="D9" s="55"/>
      <c r="E9" s="55"/>
    </row>
    <row r="10" spans="1:7" ht="30.75" customHeight="1">
      <c r="A10" s="32" t="s">
        <v>13</v>
      </c>
      <c r="B10" s="33" t="s">
        <v>14</v>
      </c>
      <c r="C10" s="32" t="s">
        <v>12</v>
      </c>
      <c r="D10" s="55"/>
      <c r="E10" s="55"/>
    </row>
    <row r="11" spans="1:7" ht="40.5" customHeight="1">
      <c r="A11" s="32" t="s">
        <v>15</v>
      </c>
      <c r="B11" s="33" t="s">
        <v>16</v>
      </c>
      <c r="C11" s="32" t="s">
        <v>12</v>
      </c>
      <c r="D11" s="55"/>
      <c r="E11" s="55"/>
    </row>
    <row r="12" spans="1:7" ht="55.5" customHeight="1">
      <c r="A12" s="32" t="s">
        <v>17</v>
      </c>
      <c r="B12" s="33" t="s">
        <v>18</v>
      </c>
      <c r="C12" s="32" t="s">
        <v>12</v>
      </c>
      <c r="D12" s="55"/>
      <c r="E12" s="55"/>
    </row>
    <row r="13" spans="1:7" ht="32.25" customHeight="1">
      <c r="A13" s="32" t="s">
        <v>19</v>
      </c>
      <c r="B13" s="33" t="s">
        <v>20</v>
      </c>
      <c r="C13" s="5"/>
      <c r="D13" s="2">
        <f>12*E13*G5</f>
        <v>1857.8400000000004</v>
      </c>
      <c r="E13" s="2">
        <v>0.1</v>
      </c>
    </row>
    <row r="14" spans="1:7">
      <c r="A14" s="67" t="s">
        <v>21</v>
      </c>
      <c r="B14" s="68"/>
      <c r="C14" s="68"/>
      <c r="D14" s="68"/>
      <c r="E14" s="69"/>
    </row>
    <row r="15" spans="1:7" ht="35.25" customHeight="1">
      <c r="A15" s="32" t="s">
        <v>7</v>
      </c>
      <c r="B15" s="33" t="s">
        <v>22</v>
      </c>
      <c r="C15" s="32" t="s">
        <v>23</v>
      </c>
      <c r="D15" s="55">
        <f>12*E15*G5</f>
        <v>19507.320000000003</v>
      </c>
      <c r="E15" s="55">
        <v>1.05</v>
      </c>
    </row>
    <row r="16" spans="1:7" ht="37.5" customHeight="1">
      <c r="A16" s="32" t="s">
        <v>10</v>
      </c>
      <c r="B16" s="33" t="s">
        <v>24</v>
      </c>
      <c r="C16" s="32" t="s">
        <v>25</v>
      </c>
      <c r="D16" s="55"/>
      <c r="E16" s="55"/>
    </row>
    <row r="17" spans="1:5" ht="78" customHeight="1">
      <c r="A17" s="32" t="s">
        <v>13</v>
      </c>
      <c r="B17" s="33" t="s">
        <v>26</v>
      </c>
      <c r="C17" s="32" t="s">
        <v>25</v>
      </c>
      <c r="D17" s="55"/>
      <c r="E17" s="55"/>
    </row>
    <row r="18" spans="1:5" ht="43.5" customHeight="1">
      <c r="A18" s="32" t="s">
        <v>15</v>
      </c>
      <c r="B18" s="33" t="s">
        <v>27</v>
      </c>
      <c r="C18" s="32" t="s">
        <v>12</v>
      </c>
      <c r="D18" s="32">
        <f>12*E18*G5</f>
        <v>3901.4639999999999</v>
      </c>
      <c r="E18" s="32">
        <v>0.21</v>
      </c>
    </row>
    <row r="19" spans="1:5">
      <c r="A19" s="67" t="s">
        <v>28</v>
      </c>
      <c r="B19" s="68"/>
      <c r="C19" s="68"/>
      <c r="D19" s="68"/>
      <c r="E19" s="69"/>
    </row>
    <row r="20" spans="1:5">
      <c r="A20" s="57" t="s">
        <v>29</v>
      </c>
      <c r="B20" s="57"/>
      <c r="C20" s="57"/>
      <c r="D20" s="62">
        <f>12*E20*G5</f>
        <v>57964.608</v>
      </c>
      <c r="E20" s="62">
        <v>3.12</v>
      </c>
    </row>
    <row r="21" spans="1:5" ht="25.5" customHeight="1">
      <c r="A21" s="32">
        <v>1</v>
      </c>
      <c r="B21" s="33" t="s">
        <v>30</v>
      </c>
      <c r="C21" s="32" t="s">
        <v>31</v>
      </c>
      <c r="D21" s="66"/>
      <c r="E21" s="66"/>
    </row>
    <row r="22" spans="1:5" ht="41.25" customHeight="1">
      <c r="A22" s="32">
        <v>2</v>
      </c>
      <c r="B22" s="33" t="s">
        <v>32</v>
      </c>
      <c r="C22" s="32" t="s">
        <v>33</v>
      </c>
      <c r="D22" s="66"/>
      <c r="E22" s="66"/>
    </row>
    <row r="23" spans="1:5">
      <c r="A23" s="32">
        <v>3</v>
      </c>
      <c r="B23" s="33" t="s">
        <v>34</v>
      </c>
      <c r="C23" s="32" t="s">
        <v>31</v>
      </c>
      <c r="D23" s="66"/>
      <c r="E23" s="66"/>
    </row>
    <row r="24" spans="1:5" ht="25.5" customHeight="1">
      <c r="A24" s="32">
        <v>4</v>
      </c>
      <c r="B24" s="33" t="s">
        <v>35</v>
      </c>
      <c r="C24" s="32" t="s">
        <v>36</v>
      </c>
      <c r="D24" s="66"/>
      <c r="E24" s="66"/>
    </row>
    <row r="25" spans="1:5" ht="41.25" customHeight="1">
      <c r="A25" s="32">
        <v>5</v>
      </c>
      <c r="B25" s="33" t="s">
        <v>116</v>
      </c>
      <c r="C25" s="32" t="s">
        <v>37</v>
      </c>
      <c r="D25" s="66"/>
      <c r="E25" s="66"/>
    </row>
    <row r="26" spans="1:5" ht="46.9" customHeight="1">
      <c r="A26" s="32">
        <v>6</v>
      </c>
      <c r="B26" s="12" t="s">
        <v>112</v>
      </c>
      <c r="C26" s="24" t="s">
        <v>38</v>
      </c>
      <c r="D26" s="66"/>
      <c r="E26" s="66"/>
    </row>
    <row r="27" spans="1:5">
      <c r="A27" s="32">
        <v>7</v>
      </c>
      <c r="B27" s="33" t="s">
        <v>117</v>
      </c>
      <c r="C27" s="6" t="s">
        <v>39</v>
      </c>
      <c r="D27" s="66"/>
      <c r="E27" s="66"/>
    </row>
    <row r="28" spans="1:5" ht="46.9" customHeight="1">
      <c r="A28" s="32">
        <v>8</v>
      </c>
      <c r="B28" s="12" t="s">
        <v>112</v>
      </c>
      <c r="C28" s="24" t="s">
        <v>38</v>
      </c>
      <c r="D28" s="66"/>
      <c r="E28" s="66"/>
    </row>
    <row r="29" spans="1:5">
      <c r="A29" s="57" t="s">
        <v>40</v>
      </c>
      <c r="B29" s="57"/>
      <c r="C29" s="57"/>
      <c r="D29" s="66"/>
      <c r="E29" s="66"/>
    </row>
    <row r="30" spans="1:5" ht="48" customHeight="1">
      <c r="A30" s="32">
        <v>9</v>
      </c>
      <c r="B30" s="33" t="s">
        <v>41</v>
      </c>
      <c r="C30" s="32" t="s">
        <v>42</v>
      </c>
      <c r="D30" s="66"/>
      <c r="E30" s="66"/>
    </row>
    <row r="31" spans="1:5" ht="48.75" customHeight="1">
      <c r="A31" s="32">
        <v>10</v>
      </c>
      <c r="B31" s="33" t="s">
        <v>43</v>
      </c>
      <c r="C31" s="32" t="s">
        <v>42</v>
      </c>
      <c r="D31" s="66"/>
      <c r="E31" s="66"/>
    </row>
    <row r="32" spans="1:5" ht="47.25" customHeight="1">
      <c r="A32" s="32">
        <v>11</v>
      </c>
      <c r="B32" s="33" t="s">
        <v>44</v>
      </c>
      <c r="C32" s="32" t="s">
        <v>31</v>
      </c>
      <c r="D32" s="66"/>
      <c r="E32" s="66"/>
    </row>
    <row r="33" spans="1:13" ht="25.5" customHeight="1">
      <c r="A33" s="32">
        <v>12</v>
      </c>
      <c r="B33" s="33" t="s">
        <v>45</v>
      </c>
      <c r="C33" s="32" t="s">
        <v>31</v>
      </c>
      <c r="D33" s="66"/>
      <c r="E33" s="66"/>
    </row>
    <row r="34" spans="1:13" ht="36.75" customHeight="1">
      <c r="A34" s="32">
        <v>13</v>
      </c>
      <c r="B34" s="33" t="s">
        <v>32</v>
      </c>
      <c r="C34" s="32" t="s">
        <v>46</v>
      </c>
      <c r="D34" s="66"/>
      <c r="E34" s="66"/>
    </row>
    <row r="35" spans="1:13" ht="21.75" customHeight="1">
      <c r="A35" s="32">
        <v>14</v>
      </c>
      <c r="B35" s="33" t="s">
        <v>47</v>
      </c>
      <c r="C35" s="32" t="s">
        <v>31</v>
      </c>
      <c r="D35" s="61"/>
      <c r="E35" s="61"/>
      <c r="M35" s="31"/>
    </row>
    <row r="36" spans="1:13" ht="46.9" customHeight="1">
      <c r="A36" s="32">
        <v>15</v>
      </c>
      <c r="B36" s="12" t="s">
        <v>112</v>
      </c>
      <c r="C36" s="6" t="s">
        <v>38</v>
      </c>
      <c r="D36" s="27">
        <f>E36*12*1548.2</f>
        <v>17092.128000000001</v>
      </c>
      <c r="E36" s="32">
        <v>0.92</v>
      </c>
    </row>
    <row r="37" spans="1:13" ht="79.5" customHeight="1">
      <c r="A37" s="32">
        <v>16</v>
      </c>
      <c r="B37" s="30" t="s">
        <v>110</v>
      </c>
      <c r="C37" s="7" t="s">
        <v>111</v>
      </c>
      <c r="D37" s="22">
        <f>E37*12*G5</f>
        <v>557.35199999999998</v>
      </c>
      <c r="E37" s="35">
        <v>0.03</v>
      </c>
    </row>
    <row r="38" spans="1:13">
      <c r="A38" s="67" t="s">
        <v>48</v>
      </c>
      <c r="B38" s="68"/>
      <c r="C38" s="68"/>
      <c r="D38" s="68"/>
      <c r="E38" s="69"/>
    </row>
    <row r="39" spans="1:13">
      <c r="A39" s="57" t="s">
        <v>49</v>
      </c>
      <c r="B39" s="57"/>
      <c r="C39" s="57"/>
      <c r="D39" s="55">
        <f>E39*12*G5</f>
        <v>15420.071999999998</v>
      </c>
      <c r="E39" s="55">
        <v>0.83</v>
      </c>
    </row>
    <row r="40" spans="1:13" ht="98.25" customHeight="1">
      <c r="A40" s="32">
        <v>1</v>
      </c>
      <c r="B40" s="33" t="s">
        <v>50</v>
      </c>
      <c r="C40" s="32" t="s">
        <v>51</v>
      </c>
      <c r="D40" s="55"/>
      <c r="E40" s="55"/>
    </row>
    <row r="41" spans="1:13" ht="60.75" customHeight="1">
      <c r="A41" s="32">
        <v>2</v>
      </c>
      <c r="B41" s="33" t="s">
        <v>52</v>
      </c>
      <c r="C41" s="32" t="s">
        <v>51</v>
      </c>
      <c r="D41" s="55"/>
      <c r="E41" s="55"/>
    </row>
    <row r="42" spans="1:13" ht="60.75" customHeight="1">
      <c r="A42" s="32">
        <v>3</v>
      </c>
      <c r="B42" s="33" t="s">
        <v>71</v>
      </c>
      <c r="C42" s="2" t="s">
        <v>12</v>
      </c>
      <c r="D42" s="55"/>
      <c r="E42" s="55"/>
    </row>
    <row r="43" spans="1:13" ht="27.75" customHeight="1">
      <c r="A43" s="32">
        <v>4</v>
      </c>
      <c r="B43" s="33" t="s">
        <v>53</v>
      </c>
      <c r="C43" s="8" t="s">
        <v>54</v>
      </c>
      <c r="D43" s="55"/>
      <c r="E43" s="55"/>
    </row>
    <row r="44" spans="1:13">
      <c r="A44" s="58" t="s">
        <v>55</v>
      </c>
      <c r="B44" s="59"/>
      <c r="C44" s="59"/>
      <c r="D44" s="61">
        <f>12*E44*G5</f>
        <v>18578.400000000001</v>
      </c>
      <c r="E44" s="63">
        <v>1</v>
      </c>
    </row>
    <row r="45" spans="1:13" ht="68.25" customHeight="1">
      <c r="A45" s="10" t="s">
        <v>7</v>
      </c>
      <c r="B45" s="33" t="s">
        <v>56</v>
      </c>
      <c r="C45" s="32" t="s">
        <v>51</v>
      </c>
      <c r="D45" s="55"/>
      <c r="E45" s="64"/>
    </row>
    <row r="46" spans="1:13" ht="47.25" customHeight="1">
      <c r="A46" s="10" t="s">
        <v>10</v>
      </c>
      <c r="B46" s="33" t="s">
        <v>57</v>
      </c>
      <c r="C46" s="32" t="s">
        <v>51</v>
      </c>
      <c r="D46" s="55"/>
      <c r="E46" s="64"/>
    </row>
    <row r="47" spans="1:13" ht="56.25" customHeight="1">
      <c r="A47" s="10" t="s">
        <v>13</v>
      </c>
      <c r="B47" s="33" t="s">
        <v>58</v>
      </c>
      <c r="C47" s="32" t="s">
        <v>51</v>
      </c>
      <c r="D47" s="55"/>
      <c r="E47" s="64"/>
    </row>
    <row r="48" spans="1:13" ht="28.5" customHeight="1">
      <c r="A48" s="11" t="s">
        <v>15</v>
      </c>
      <c r="B48" s="12" t="s">
        <v>53</v>
      </c>
      <c r="C48" s="34" t="s">
        <v>54</v>
      </c>
      <c r="D48" s="62"/>
      <c r="E48" s="65"/>
    </row>
    <row r="49" spans="1:5">
      <c r="A49" s="57" t="s">
        <v>59</v>
      </c>
      <c r="B49" s="57"/>
      <c r="C49" s="57"/>
      <c r="D49" s="55">
        <f>12*E49*G5</f>
        <v>20993.591999999997</v>
      </c>
      <c r="E49" s="55">
        <v>1.1299999999999999</v>
      </c>
    </row>
    <row r="50" spans="1:5" ht="58.5" customHeight="1">
      <c r="A50" s="32" t="s">
        <v>7</v>
      </c>
      <c r="B50" s="33" t="s">
        <v>60</v>
      </c>
      <c r="C50" s="32" t="s">
        <v>54</v>
      </c>
      <c r="D50" s="55"/>
      <c r="E50" s="55"/>
    </row>
    <row r="51" spans="1:5" ht="42" customHeight="1">
      <c r="A51" s="32" t="s">
        <v>10</v>
      </c>
      <c r="B51" s="33" t="s">
        <v>61</v>
      </c>
      <c r="C51" s="32" t="s">
        <v>12</v>
      </c>
      <c r="D51" s="55"/>
      <c r="E51" s="55"/>
    </row>
    <row r="52" spans="1:5" ht="44.25" customHeight="1">
      <c r="A52" s="32" t="s">
        <v>13</v>
      </c>
      <c r="B52" s="33" t="s">
        <v>62</v>
      </c>
      <c r="C52" s="32" t="s">
        <v>12</v>
      </c>
      <c r="D52" s="55"/>
      <c r="E52" s="55"/>
    </row>
    <row r="53" spans="1:5" ht="29.25" customHeight="1">
      <c r="A53" s="32" t="s">
        <v>15</v>
      </c>
      <c r="B53" s="33" t="s">
        <v>63</v>
      </c>
      <c r="C53" s="32" t="s">
        <v>54</v>
      </c>
      <c r="D53" s="55"/>
      <c r="E53" s="55"/>
    </row>
    <row r="54" spans="1:5">
      <c r="A54" s="57" t="s">
        <v>64</v>
      </c>
      <c r="B54" s="57"/>
      <c r="C54" s="57"/>
      <c r="D54" s="62">
        <f>12*E54*G5</f>
        <v>45517.08</v>
      </c>
      <c r="E54" s="62">
        <v>2.4500000000000002</v>
      </c>
    </row>
    <row r="55" spans="1:5" ht="54.75" customHeight="1">
      <c r="A55" s="32" t="s">
        <v>7</v>
      </c>
      <c r="B55" s="33" t="s">
        <v>118</v>
      </c>
      <c r="C55" s="32" t="s">
        <v>12</v>
      </c>
      <c r="D55" s="66"/>
      <c r="E55" s="66"/>
    </row>
    <row r="56" spans="1:5" ht="25.5" customHeight="1">
      <c r="A56" s="32" t="s">
        <v>10</v>
      </c>
      <c r="B56" s="33" t="s">
        <v>65</v>
      </c>
      <c r="C56" s="32" t="s">
        <v>12</v>
      </c>
      <c r="D56" s="66"/>
      <c r="E56" s="66"/>
    </row>
    <row r="57" spans="1:5" ht="58.5" customHeight="1">
      <c r="A57" s="32" t="s">
        <v>13</v>
      </c>
      <c r="B57" s="33" t="s">
        <v>66</v>
      </c>
      <c r="C57" s="32" t="s">
        <v>51</v>
      </c>
      <c r="D57" s="66"/>
      <c r="E57" s="66"/>
    </row>
    <row r="58" spans="1:5" ht="32.25" customHeight="1">
      <c r="A58" s="32" t="s">
        <v>15</v>
      </c>
      <c r="B58" s="33" t="s">
        <v>67</v>
      </c>
      <c r="C58" s="32" t="s">
        <v>12</v>
      </c>
      <c r="D58" s="66"/>
      <c r="E58" s="66"/>
    </row>
    <row r="59" spans="1:5" ht="32.25" customHeight="1">
      <c r="A59" s="32" t="s">
        <v>17</v>
      </c>
      <c r="B59" s="33" t="s">
        <v>71</v>
      </c>
      <c r="C59" s="2" t="s">
        <v>12</v>
      </c>
      <c r="D59" s="66"/>
      <c r="E59" s="66"/>
    </row>
    <row r="60" spans="1:5" ht="21.6" customHeight="1">
      <c r="A60" s="32" t="s">
        <v>19</v>
      </c>
      <c r="B60" s="33" t="s">
        <v>68</v>
      </c>
      <c r="C60" s="6" t="s">
        <v>12</v>
      </c>
      <c r="D60" s="61"/>
      <c r="E60" s="61"/>
    </row>
    <row r="61" spans="1:5">
      <c r="A61" s="57" t="s">
        <v>69</v>
      </c>
      <c r="B61" s="57"/>
      <c r="C61" s="57"/>
      <c r="D61" s="55">
        <f>E61*12*G5</f>
        <v>23223</v>
      </c>
      <c r="E61" s="55">
        <v>1.25</v>
      </c>
    </row>
    <row r="62" spans="1:5" ht="71.25" customHeight="1">
      <c r="A62" s="32" t="s">
        <v>7</v>
      </c>
      <c r="B62" s="33" t="s">
        <v>70</v>
      </c>
      <c r="C62" s="33" t="s">
        <v>12</v>
      </c>
      <c r="D62" s="55"/>
      <c r="E62" s="55"/>
    </row>
    <row r="63" spans="1:5" ht="31.5" customHeight="1">
      <c r="A63" s="32" t="s">
        <v>10</v>
      </c>
      <c r="B63" s="33" t="s">
        <v>71</v>
      </c>
      <c r="C63" s="2" t="s">
        <v>12</v>
      </c>
      <c r="D63" s="55"/>
      <c r="E63" s="55"/>
    </row>
    <row r="64" spans="1:5" ht="82.5" customHeight="1">
      <c r="A64" s="32" t="s">
        <v>13</v>
      </c>
      <c r="B64" s="33" t="s">
        <v>72</v>
      </c>
      <c r="C64" s="32" t="s">
        <v>12</v>
      </c>
      <c r="D64" s="55"/>
      <c r="E64" s="55"/>
    </row>
    <row r="65" spans="1:5" ht="41.25" customHeight="1">
      <c r="A65" s="32" t="s">
        <v>15</v>
      </c>
      <c r="B65" s="33" t="s">
        <v>73</v>
      </c>
      <c r="C65" s="2" t="s">
        <v>54</v>
      </c>
      <c r="D65" s="55"/>
      <c r="E65" s="55"/>
    </row>
    <row r="66" spans="1:5">
      <c r="A66" s="58" t="s">
        <v>74</v>
      </c>
      <c r="B66" s="59"/>
      <c r="C66" s="59"/>
      <c r="D66" s="59"/>
      <c r="E66" s="60"/>
    </row>
    <row r="67" spans="1:5" ht="71.25" customHeight="1">
      <c r="A67" s="32" t="s">
        <v>7</v>
      </c>
      <c r="B67" s="33" t="s">
        <v>75</v>
      </c>
      <c r="C67" s="2" t="s">
        <v>76</v>
      </c>
      <c r="D67" s="55">
        <f>12*E67*G5</f>
        <v>44773.944000000003</v>
      </c>
      <c r="E67" s="55">
        <v>2.41</v>
      </c>
    </row>
    <row r="68" spans="1:5" ht="34.5" customHeight="1" thickBot="1">
      <c r="A68" s="32" t="s">
        <v>10</v>
      </c>
      <c r="B68" s="33" t="s">
        <v>77</v>
      </c>
      <c r="C68" s="2" t="s">
        <v>78</v>
      </c>
      <c r="D68" s="55"/>
      <c r="E68" s="55"/>
    </row>
    <row r="69" spans="1:5" ht="15" customHeight="1">
      <c r="A69" s="52" t="s">
        <v>115</v>
      </c>
      <c r="B69" s="53"/>
      <c r="C69" s="53"/>
      <c r="D69" s="53"/>
      <c r="E69" s="54"/>
    </row>
    <row r="70" spans="1:5" ht="78.75" customHeight="1">
      <c r="A70" s="32" t="s">
        <v>7</v>
      </c>
      <c r="B70" s="33" t="s">
        <v>79</v>
      </c>
      <c r="C70" s="2" t="s">
        <v>80</v>
      </c>
      <c r="D70" s="55">
        <f>E70*12*G5</f>
        <v>80816.039999999994</v>
      </c>
      <c r="E70" s="55">
        <v>4.3499999999999996</v>
      </c>
    </row>
    <row r="71" spans="1:5" ht="70.5" customHeight="1">
      <c r="A71" s="32" t="s">
        <v>10</v>
      </c>
      <c r="B71" s="33" t="s">
        <v>81</v>
      </c>
      <c r="C71" s="2" t="s">
        <v>80</v>
      </c>
      <c r="D71" s="55"/>
      <c r="E71" s="55"/>
    </row>
    <row r="72" spans="1:5" ht="67.5" customHeight="1">
      <c r="A72" s="55" t="s">
        <v>13</v>
      </c>
      <c r="B72" s="33" t="s">
        <v>82</v>
      </c>
      <c r="C72" s="55" t="s">
        <v>83</v>
      </c>
      <c r="D72" s="55"/>
      <c r="E72" s="55"/>
    </row>
    <row r="73" spans="1:5" ht="30.75" customHeight="1">
      <c r="A73" s="55"/>
      <c r="B73" s="33" t="s">
        <v>84</v>
      </c>
      <c r="C73" s="55"/>
      <c r="D73" s="55"/>
      <c r="E73" s="55"/>
    </row>
    <row r="74" spans="1:5" ht="15" customHeight="1">
      <c r="A74" s="55"/>
      <c r="B74" s="56" t="s">
        <v>85</v>
      </c>
      <c r="C74" s="55"/>
      <c r="D74" s="55"/>
      <c r="E74" s="55"/>
    </row>
    <row r="75" spans="1:5" ht="69.75" customHeight="1">
      <c r="A75" s="55"/>
      <c r="B75" s="56"/>
      <c r="C75" s="55"/>
      <c r="D75" s="55"/>
      <c r="E75" s="55"/>
    </row>
    <row r="76" spans="1:5" ht="76.5" customHeight="1">
      <c r="A76" s="55"/>
      <c r="B76" s="33" t="s">
        <v>86</v>
      </c>
      <c r="C76" s="55"/>
      <c r="D76" s="55"/>
      <c r="E76" s="55"/>
    </row>
    <row r="77" spans="1:5" ht="54.75" customHeight="1">
      <c r="A77" s="55"/>
      <c r="B77" s="33" t="s">
        <v>87</v>
      </c>
      <c r="C77" s="55"/>
      <c r="D77" s="55"/>
      <c r="E77" s="55"/>
    </row>
    <row r="78" spans="1:5" ht="80.25" customHeight="1">
      <c r="A78" s="32" t="s">
        <v>15</v>
      </c>
      <c r="B78" s="33" t="s">
        <v>88</v>
      </c>
      <c r="C78" s="2" t="s">
        <v>89</v>
      </c>
      <c r="D78" s="55"/>
      <c r="E78" s="55"/>
    </row>
    <row r="79" spans="1:5" ht="48" customHeight="1">
      <c r="A79" s="32">
        <v>5</v>
      </c>
      <c r="B79" s="33" t="s">
        <v>108</v>
      </c>
      <c r="C79" s="32" t="s">
        <v>90</v>
      </c>
      <c r="D79" s="55"/>
      <c r="E79" s="55"/>
    </row>
    <row r="80" spans="1:5" ht="71.25" customHeight="1">
      <c r="A80" s="32">
        <v>6</v>
      </c>
      <c r="B80" s="33" t="s">
        <v>91</v>
      </c>
      <c r="C80" s="32" t="s">
        <v>38</v>
      </c>
      <c r="D80" s="55"/>
      <c r="E80" s="55"/>
    </row>
    <row r="81" spans="1:12" ht="53.25" customHeight="1">
      <c r="A81" s="32">
        <v>7</v>
      </c>
      <c r="B81" s="33" t="s">
        <v>92</v>
      </c>
      <c r="C81" s="32" t="s">
        <v>51</v>
      </c>
      <c r="D81" s="55"/>
      <c r="E81" s="55"/>
    </row>
    <row r="82" spans="1:12" ht="81" customHeight="1">
      <c r="A82" s="32">
        <v>8</v>
      </c>
      <c r="B82" s="33" t="s">
        <v>93</v>
      </c>
      <c r="C82" s="32" t="s">
        <v>94</v>
      </c>
      <c r="D82" s="55"/>
      <c r="E82" s="55"/>
    </row>
    <row r="83" spans="1:12" ht="94.5" customHeight="1">
      <c r="A83" s="32">
        <v>9</v>
      </c>
      <c r="B83" s="33" t="s">
        <v>95</v>
      </c>
      <c r="C83" s="14" t="s">
        <v>96</v>
      </c>
      <c r="D83" s="55"/>
      <c r="E83" s="55"/>
    </row>
    <row r="84" spans="1:12" ht="57" customHeight="1">
      <c r="A84" s="32">
        <v>10</v>
      </c>
      <c r="B84" s="33" t="s">
        <v>109</v>
      </c>
      <c r="C84" s="14" t="s">
        <v>97</v>
      </c>
      <c r="D84" s="55"/>
      <c r="E84" s="55"/>
    </row>
    <row r="85" spans="1:12" ht="36" customHeight="1">
      <c r="A85" s="32">
        <v>11</v>
      </c>
      <c r="B85" s="33" t="s">
        <v>98</v>
      </c>
      <c r="C85" s="14" t="s">
        <v>99</v>
      </c>
      <c r="D85" s="55"/>
      <c r="E85" s="55"/>
    </row>
    <row r="86" spans="1:12" ht="42" customHeight="1">
      <c r="A86" s="32">
        <v>12</v>
      </c>
      <c r="B86" s="33" t="s">
        <v>100</v>
      </c>
      <c r="C86" s="14" t="s">
        <v>101</v>
      </c>
      <c r="D86" s="55"/>
      <c r="E86" s="55"/>
    </row>
    <row r="87" spans="1:12" ht="103.5" customHeight="1">
      <c r="A87" s="32">
        <v>13</v>
      </c>
      <c r="B87" s="33" t="s">
        <v>102</v>
      </c>
      <c r="C87" s="14" t="s">
        <v>103</v>
      </c>
      <c r="D87" s="55"/>
      <c r="E87" s="55"/>
    </row>
    <row r="88" spans="1:12" ht="78.75" hidden="1" customHeight="1" thickBot="1">
      <c r="A88" s="32" t="s">
        <v>104</v>
      </c>
      <c r="B88" s="33" t="s">
        <v>105</v>
      </c>
      <c r="C88" s="32" t="s">
        <v>106</v>
      </c>
      <c r="D88" s="55"/>
      <c r="E88" s="55"/>
    </row>
    <row r="89" spans="1:12" ht="21" customHeight="1">
      <c r="A89" s="48" t="s">
        <v>119</v>
      </c>
      <c r="B89" s="49"/>
      <c r="C89" s="49"/>
      <c r="D89" s="49"/>
      <c r="E89" s="50"/>
    </row>
    <row r="90" spans="1:12" ht="33.75" customHeight="1">
      <c r="A90" s="10">
        <v>1</v>
      </c>
      <c r="B90" s="14" t="s">
        <v>123</v>
      </c>
      <c r="C90" s="32" t="s">
        <v>122</v>
      </c>
      <c r="D90" s="32">
        <f>E90*12*L90</f>
        <v>74313.600000000006</v>
      </c>
      <c r="E90" s="36">
        <v>4</v>
      </c>
      <c r="L90">
        <v>1548.2</v>
      </c>
    </row>
    <row r="91" spans="1:12" ht="24.75" customHeight="1">
      <c r="A91" s="37"/>
      <c r="B91" s="15" t="s">
        <v>107</v>
      </c>
      <c r="C91" s="16"/>
      <c r="D91" s="17"/>
      <c r="E91" s="38">
        <v>23.6</v>
      </c>
    </row>
    <row r="92" spans="1:12" ht="33" customHeight="1" thickBot="1">
      <c r="A92" s="39"/>
      <c r="B92" s="40" t="s">
        <v>113</v>
      </c>
      <c r="C92" s="41"/>
      <c r="D92" s="42">
        <f>E91*4*L90</f>
        <v>146150.08000000002</v>
      </c>
      <c r="E92" s="43"/>
    </row>
    <row r="96" spans="1:12">
      <c r="A96" s="18"/>
      <c r="D96" s="47"/>
      <c r="E96" s="47"/>
    </row>
    <row r="97" spans="1:5">
      <c r="A97" s="51"/>
      <c r="B97" s="51"/>
      <c r="C97" s="19"/>
      <c r="D97" s="20"/>
      <c r="E97" s="18"/>
    </row>
    <row r="100" spans="1:5">
      <c r="B100" s="21"/>
    </row>
  </sheetData>
  <mergeCells count="42">
    <mergeCell ref="A38:E38"/>
    <mergeCell ref="A5:E5"/>
    <mergeCell ref="A7:E7"/>
    <mergeCell ref="D8:D12"/>
    <mergeCell ref="E8:E12"/>
    <mergeCell ref="A14:E14"/>
    <mergeCell ref="D15:D17"/>
    <mergeCell ref="E15:E17"/>
    <mergeCell ref="A19:E19"/>
    <mergeCell ref="A20:C20"/>
    <mergeCell ref="D20:D35"/>
    <mergeCell ref="E20:E35"/>
    <mergeCell ref="A29:C29"/>
    <mergeCell ref="A66:E66"/>
    <mergeCell ref="D67:D68"/>
    <mergeCell ref="A39:C39"/>
    <mergeCell ref="D39:D43"/>
    <mergeCell ref="E39:E43"/>
    <mergeCell ref="A44:C44"/>
    <mergeCell ref="D44:D48"/>
    <mergeCell ref="E44:E48"/>
    <mergeCell ref="D54:D60"/>
    <mergeCell ref="E54:E60"/>
    <mergeCell ref="A61:C61"/>
    <mergeCell ref="D61:D65"/>
    <mergeCell ref="E61:E65"/>
    <mergeCell ref="C1:E1"/>
    <mergeCell ref="C2:E2"/>
    <mergeCell ref="A89:E89"/>
    <mergeCell ref="D96:E96"/>
    <mergeCell ref="A97:B97"/>
    <mergeCell ref="A69:E69"/>
    <mergeCell ref="D70:D88"/>
    <mergeCell ref="E70:E88"/>
    <mergeCell ref="A72:A77"/>
    <mergeCell ref="C72:C77"/>
    <mergeCell ref="B74:B75"/>
    <mergeCell ref="E67:E68"/>
    <mergeCell ref="A49:C49"/>
    <mergeCell ref="D49:D53"/>
    <mergeCell ref="E49:E53"/>
    <mergeCell ref="A54:C54"/>
  </mergeCell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/>
  <dimension ref="A1:M100"/>
  <sheetViews>
    <sheetView tabSelected="1" topLeftCell="A85" workbookViewId="0">
      <selection activeCell="B95" sqref="B95"/>
    </sheetView>
  </sheetViews>
  <sheetFormatPr defaultColWidth="9.140625" defaultRowHeight="15"/>
  <cols>
    <col min="1" max="1" width="6" style="1" customWidth="1"/>
    <col min="2" max="2" width="44.28515625" customWidth="1"/>
    <col min="3" max="3" width="18" customWidth="1"/>
    <col min="4" max="4" width="14" style="1" customWidth="1"/>
    <col min="5" max="5" width="11.28515625" style="1" customWidth="1"/>
    <col min="6" max="6" width="0.140625" hidden="1" customWidth="1"/>
    <col min="7" max="7" width="9" hidden="1" customWidth="1"/>
    <col min="8" max="10" width="9.140625" hidden="1" customWidth="1"/>
  </cols>
  <sheetData>
    <row r="1" spans="1:7" ht="45.6" customHeight="1">
      <c r="A1" s="31"/>
      <c r="C1" s="46" t="s">
        <v>120</v>
      </c>
      <c r="D1" s="46"/>
      <c r="E1" s="46"/>
    </row>
    <row r="2" spans="1:7">
      <c r="A2" s="31"/>
      <c r="C2" s="47" t="s">
        <v>121</v>
      </c>
      <c r="D2" s="47"/>
      <c r="E2" s="47"/>
    </row>
    <row r="3" spans="1:7">
      <c r="D3" s="1" t="s">
        <v>0</v>
      </c>
    </row>
    <row r="5" spans="1:7" ht="28.5" customHeight="1">
      <c r="A5" s="70" t="s">
        <v>1</v>
      </c>
      <c r="B5" s="70"/>
      <c r="C5" s="70"/>
      <c r="D5" s="70"/>
      <c r="E5" s="70"/>
      <c r="G5">
        <v>1548.2</v>
      </c>
    </row>
    <row r="6" spans="1:7" ht="107.25" customHeight="1">
      <c r="A6" s="2" t="s">
        <v>2</v>
      </c>
      <c r="B6" s="3" t="s">
        <v>3</v>
      </c>
      <c r="C6" s="3" t="s">
        <v>4</v>
      </c>
      <c r="D6" s="2" t="s">
        <v>114</v>
      </c>
      <c r="E6" s="2" t="s">
        <v>5</v>
      </c>
    </row>
    <row r="7" spans="1:7">
      <c r="A7" s="67" t="s">
        <v>6</v>
      </c>
      <c r="B7" s="68"/>
      <c r="C7" s="68"/>
      <c r="D7" s="68"/>
      <c r="E7" s="69"/>
    </row>
    <row r="8" spans="1:7" ht="93" customHeight="1">
      <c r="A8" s="3" t="s">
        <v>7</v>
      </c>
      <c r="B8" s="4" t="s">
        <v>8</v>
      </c>
      <c r="C8" s="3" t="s">
        <v>9</v>
      </c>
      <c r="D8" s="55">
        <f>E8*12*G5</f>
        <v>13933.800000000001</v>
      </c>
      <c r="E8" s="55">
        <v>0.75</v>
      </c>
    </row>
    <row r="9" spans="1:7" ht="42.75" customHeight="1">
      <c r="A9" s="3" t="s">
        <v>10</v>
      </c>
      <c r="B9" s="4" t="s">
        <v>11</v>
      </c>
      <c r="C9" s="3" t="s">
        <v>12</v>
      </c>
      <c r="D9" s="55"/>
      <c r="E9" s="55"/>
    </row>
    <row r="10" spans="1:7" ht="30.75" customHeight="1">
      <c r="A10" s="3" t="s">
        <v>13</v>
      </c>
      <c r="B10" s="4" t="s">
        <v>14</v>
      </c>
      <c r="C10" s="3" t="s">
        <v>12</v>
      </c>
      <c r="D10" s="55"/>
      <c r="E10" s="55"/>
    </row>
    <row r="11" spans="1:7" ht="40.5" customHeight="1">
      <c r="A11" s="3" t="s">
        <v>15</v>
      </c>
      <c r="B11" s="4" t="s">
        <v>16</v>
      </c>
      <c r="C11" s="3" t="s">
        <v>12</v>
      </c>
      <c r="D11" s="55"/>
      <c r="E11" s="55"/>
    </row>
    <row r="12" spans="1:7" ht="55.5" customHeight="1">
      <c r="A12" s="3" t="s">
        <v>17</v>
      </c>
      <c r="B12" s="4" t="s">
        <v>18</v>
      </c>
      <c r="C12" s="3" t="s">
        <v>12</v>
      </c>
      <c r="D12" s="55"/>
      <c r="E12" s="55"/>
    </row>
    <row r="13" spans="1:7" ht="32.25" customHeight="1">
      <c r="A13" s="3" t="s">
        <v>19</v>
      </c>
      <c r="B13" s="4" t="s">
        <v>20</v>
      </c>
      <c r="C13" s="5"/>
      <c r="D13" s="2">
        <f>12*E13*G5</f>
        <v>1857.8400000000004</v>
      </c>
      <c r="E13" s="2">
        <v>0.1</v>
      </c>
    </row>
    <row r="14" spans="1:7">
      <c r="A14" s="67" t="s">
        <v>21</v>
      </c>
      <c r="B14" s="68"/>
      <c r="C14" s="68"/>
      <c r="D14" s="68"/>
      <c r="E14" s="69"/>
    </row>
    <row r="15" spans="1:7" ht="35.25" customHeight="1">
      <c r="A15" s="3" t="s">
        <v>7</v>
      </c>
      <c r="B15" s="4" t="s">
        <v>22</v>
      </c>
      <c r="C15" s="3" t="s">
        <v>23</v>
      </c>
      <c r="D15" s="55">
        <f>12*E15*G5</f>
        <v>19507.320000000003</v>
      </c>
      <c r="E15" s="55">
        <v>1.05</v>
      </c>
    </row>
    <row r="16" spans="1:7" ht="37.5" customHeight="1">
      <c r="A16" s="3" t="s">
        <v>10</v>
      </c>
      <c r="B16" s="4" t="s">
        <v>24</v>
      </c>
      <c r="C16" s="3" t="s">
        <v>25</v>
      </c>
      <c r="D16" s="55"/>
      <c r="E16" s="55"/>
    </row>
    <row r="17" spans="1:5" ht="78" customHeight="1">
      <c r="A17" s="3" t="s">
        <v>13</v>
      </c>
      <c r="B17" s="4" t="s">
        <v>26</v>
      </c>
      <c r="C17" s="3" t="s">
        <v>25</v>
      </c>
      <c r="D17" s="55"/>
      <c r="E17" s="55"/>
    </row>
    <row r="18" spans="1:5" ht="43.5" customHeight="1">
      <c r="A18" s="3" t="s">
        <v>15</v>
      </c>
      <c r="B18" s="4" t="s">
        <v>27</v>
      </c>
      <c r="C18" s="3" t="s">
        <v>12</v>
      </c>
      <c r="D18" s="3">
        <f>12*E18*G5</f>
        <v>3901.4639999999999</v>
      </c>
      <c r="E18" s="3">
        <v>0.21</v>
      </c>
    </row>
    <row r="19" spans="1:5">
      <c r="A19" s="67" t="s">
        <v>28</v>
      </c>
      <c r="B19" s="68"/>
      <c r="C19" s="68"/>
      <c r="D19" s="68"/>
      <c r="E19" s="69"/>
    </row>
    <row r="20" spans="1:5">
      <c r="A20" s="57" t="s">
        <v>29</v>
      </c>
      <c r="B20" s="57"/>
      <c r="C20" s="57"/>
      <c r="D20" s="62">
        <f>12*E20*G5</f>
        <v>57964.608</v>
      </c>
      <c r="E20" s="62">
        <v>3.12</v>
      </c>
    </row>
    <row r="21" spans="1:5" ht="25.5" customHeight="1">
      <c r="A21" s="3">
        <v>1</v>
      </c>
      <c r="B21" s="4" t="s">
        <v>30</v>
      </c>
      <c r="C21" s="3" t="s">
        <v>31</v>
      </c>
      <c r="D21" s="66"/>
      <c r="E21" s="66"/>
    </row>
    <row r="22" spans="1:5" ht="41.25" customHeight="1">
      <c r="A22" s="3">
        <v>2</v>
      </c>
      <c r="B22" s="4" t="s">
        <v>32</v>
      </c>
      <c r="C22" s="3" t="s">
        <v>33</v>
      </c>
      <c r="D22" s="66"/>
      <c r="E22" s="66"/>
    </row>
    <row r="23" spans="1:5">
      <c r="A23" s="28">
        <v>3</v>
      </c>
      <c r="B23" s="4" t="s">
        <v>34</v>
      </c>
      <c r="C23" s="3" t="s">
        <v>31</v>
      </c>
      <c r="D23" s="66"/>
      <c r="E23" s="66"/>
    </row>
    <row r="24" spans="1:5" ht="25.5" customHeight="1">
      <c r="A24" s="28">
        <v>4</v>
      </c>
      <c r="B24" s="4" t="s">
        <v>35</v>
      </c>
      <c r="C24" s="3" t="s">
        <v>36</v>
      </c>
      <c r="D24" s="66"/>
      <c r="E24" s="66"/>
    </row>
    <row r="25" spans="1:5" ht="41.25" customHeight="1">
      <c r="A25" s="28">
        <v>5</v>
      </c>
      <c r="B25" s="29" t="s">
        <v>116</v>
      </c>
      <c r="C25" s="3" t="s">
        <v>37</v>
      </c>
      <c r="D25" s="66"/>
      <c r="E25" s="66"/>
    </row>
    <row r="26" spans="1:5" ht="46.9" customHeight="1">
      <c r="A26" s="28">
        <v>6</v>
      </c>
      <c r="B26" s="12" t="s">
        <v>112</v>
      </c>
      <c r="C26" s="24" t="s">
        <v>38</v>
      </c>
      <c r="D26" s="66"/>
      <c r="E26" s="66"/>
    </row>
    <row r="27" spans="1:5">
      <c r="A27" s="28">
        <v>7</v>
      </c>
      <c r="B27" s="29" t="s">
        <v>117</v>
      </c>
      <c r="C27" s="6" t="s">
        <v>39</v>
      </c>
      <c r="D27" s="66"/>
      <c r="E27" s="66"/>
    </row>
    <row r="28" spans="1:5" ht="46.9" customHeight="1">
      <c r="A28" s="28">
        <v>8</v>
      </c>
      <c r="B28" s="12" t="s">
        <v>112</v>
      </c>
      <c r="C28" s="24" t="s">
        <v>38</v>
      </c>
      <c r="D28" s="66"/>
      <c r="E28" s="66"/>
    </row>
    <row r="29" spans="1:5">
      <c r="A29" s="57" t="s">
        <v>40</v>
      </c>
      <c r="B29" s="57"/>
      <c r="C29" s="57"/>
      <c r="D29" s="66"/>
      <c r="E29" s="66"/>
    </row>
    <row r="30" spans="1:5" ht="48" customHeight="1">
      <c r="A30" s="3">
        <v>9</v>
      </c>
      <c r="B30" s="4" t="s">
        <v>41</v>
      </c>
      <c r="C30" s="3" t="s">
        <v>42</v>
      </c>
      <c r="D30" s="66"/>
      <c r="E30" s="66"/>
    </row>
    <row r="31" spans="1:5" ht="48.75" customHeight="1">
      <c r="A31" s="3">
        <v>10</v>
      </c>
      <c r="B31" s="4" t="s">
        <v>43</v>
      </c>
      <c r="C31" s="3" t="s">
        <v>42</v>
      </c>
      <c r="D31" s="66"/>
      <c r="E31" s="66"/>
    </row>
    <row r="32" spans="1:5" ht="47.25" customHeight="1">
      <c r="A32" s="28">
        <v>11</v>
      </c>
      <c r="B32" s="4" t="s">
        <v>44</v>
      </c>
      <c r="C32" s="3" t="s">
        <v>31</v>
      </c>
      <c r="D32" s="66"/>
      <c r="E32" s="66"/>
    </row>
    <row r="33" spans="1:13" ht="25.5" customHeight="1">
      <c r="A33" s="28">
        <v>12</v>
      </c>
      <c r="B33" s="4" t="s">
        <v>45</v>
      </c>
      <c r="C33" s="3" t="s">
        <v>31</v>
      </c>
      <c r="D33" s="66"/>
      <c r="E33" s="66"/>
    </row>
    <row r="34" spans="1:13" ht="36.75" customHeight="1">
      <c r="A34" s="28">
        <v>13</v>
      </c>
      <c r="B34" s="4" t="s">
        <v>32</v>
      </c>
      <c r="C34" s="3" t="s">
        <v>46</v>
      </c>
      <c r="D34" s="66"/>
      <c r="E34" s="66"/>
    </row>
    <row r="35" spans="1:13" ht="21.75" customHeight="1">
      <c r="A35" s="28">
        <v>14</v>
      </c>
      <c r="B35" s="4" t="s">
        <v>47</v>
      </c>
      <c r="C35" s="3" t="s">
        <v>31</v>
      </c>
      <c r="D35" s="61"/>
      <c r="E35" s="61"/>
      <c r="M35" s="25"/>
    </row>
    <row r="36" spans="1:13" ht="46.9" customHeight="1">
      <c r="A36" s="28">
        <v>15</v>
      </c>
      <c r="B36" s="12" t="s">
        <v>112</v>
      </c>
      <c r="C36" s="6" t="s">
        <v>38</v>
      </c>
      <c r="D36" s="27">
        <f>E36*12*1548.2</f>
        <v>17092.128000000001</v>
      </c>
      <c r="E36" s="26">
        <v>0.92</v>
      </c>
    </row>
    <row r="37" spans="1:13" ht="79.5" customHeight="1">
      <c r="A37" s="28">
        <v>16</v>
      </c>
      <c r="B37" s="30" t="s">
        <v>110</v>
      </c>
      <c r="C37" s="7" t="s">
        <v>111</v>
      </c>
      <c r="D37" s="22">
        <f>E37*12*G5</f>
        <v>557.35199999999998</v>
      </c>
      <c r="E37" s="9">
        <v>0.03</v>
      </c>
    </row>
    <row r="38" spans="1:13">
      <c r="A38" s="67" t="s">
        <v>48</v>
      </c>
      <c r="B38" s="68"/>
      <c r="C38" s="68"/>
      <c r="D38" s="68"/>
      <c r="E38" s="69"/>
    </row>
    <row r="39" spans="1:13">
      <c r="A39" s="57" t="s">
        <v>49</v>
      </c>
      <c r="B39" s="57"/>
      <c r="C39" s="57"/>
      <c r="D39" s="55">
        <f>E39*12*G5</f>
        <v>15420.071999999998</v>
      </c>
      <c r="E39" s="55">
        <v>0.83</v>
      </c>
    </row>
    <row r="40" spans="1:13" ht="98.25" customHeight="1">
      <c r="A40" s="3">
        <v>1</v>
      </c>
      <c r="B40" s="4" t="s">
        <v>50</v>
      </c>
      <c r="C40" s="3" t="s">
        <v>51</v>
      </c>
      <c r="D40" s="55"/>
      <c r="E40" s="55"/>
    </row>
    <row r="41" spans="1:13" ht="60.75" customHeight="1">
      <c r="A41" s="3">
        <v>2</v>
      </c>
      <c r="B41" s="4" t="s">
        <v>52</v>
      </c>
      <c r="C41" s="3" t="s">
        <v>51</v>
      </c>
      <c r="D41" s="55"/>
      <c r="E41" s="55"/>
    </row>
    <row r="42" spans="1:13" ht="60.75" customHeight="1">
      <c r="A42" s="28">
        <v>3</v>
      </c>
      <c r="B42" s="29" t="s">
        <v>71</v>
      </c>
      <c r="C42" s="2" t="s">
        <v>12</v>
      </c>
      <c r="D42" s="55"/>
      <c r="E42" s="55"/>
    </row>
    <row r="43" spans="1:13" ht="27.75" customHeight="1">
      <c r="A43" s="3">
        <v>4</v>
      </c>
      <c r="B43" s="4" t="s">
        <v>53</v>
      </c>
      <c r="C43" s="8" t="s">
        <v>54</v>
      </c>
      <c r="D43" s="55"/>
      <c r="E43" s="55"/>
    </row>
    <row r="44" spans="1:13">
      <c r="A44" s="58" t="s">
        <v>55</v>
      </c>
      <c r="B44" s="59"/>
      <c r="C44" s="59"/>
      <c r="D44" s="61">
        <f>12*E44*G5</f>
        <v>18578.400000000001</v>
      </c>
      <c r="E44" s="63">
        <v>1</v>
      </c>
    </row>
    <row r="45" spans="1:13" ht="68.25" customHeight="1">
      <c r="A45" s="10" t="s">
        <v>7</v>
      </c>
      <c r="B45" s="4" t="s">
        <v>56</v>
      </c>
      <c r="C45" s="3" t="s">
        <v>51</v>
      </c>
      <c r="D45" s="55"/>
      <c r="E45" s="64"/>
    </row>
    <row r="46" spans="1:13" ht="47.25" customHeight="1">
      <c r="A46" s="10" t="s">
        <v>10</v>
      </c>
      <c r="B46" s="4" t="s">
        <v>57</v>
      </c>
      <c r="C46" s="3" t="s">
        <v>51</v>
      </c>
      <c r="D46" s="55"/>
      <c r="E46" s="64"/>
    </row>
    <row r="47" spans="1:13" ht="56.25" customHeight="1">
      <c r="A47" s="10" t="s">
        <v>13</v>
      </c>
      <c r="B47" s="4" t="s">
        <v>58</v>
      </c>
      <c r="C47" s="3" t="s">
        <v>51</v>
      </c>
      <c r="D47" s="55"/>
      <c r="E47" s="64"/>
    </row>
    <row r="48" spans="1:13" ht="28.5" customHeight="1">
      <c r="A48" s="11" t="s">
        <v>15</v>
      </c>
      <c r="B48" s="12" t="s">
        <v>53</v>
      </c>
      <c r="C48" s="13" t="s">
        <v>54</v>
      </c>
      <c r="D48" s="62"/>
      <c r="E48" s="65"/>
    </row>
    <row r="49" spans="1:5">
      <c r="A49" s="57" t="s">
        <v>59</v>
      </c>
      <c r="B49" s="57"/>
      <c r="C49" s="57"/>
      <c r="D49" s="55">
        <f>12*E49*G5</f>
        <v>20993.591999999997</v>
      </c>
      <c r="E49" s="55">
        <v>1.1299999999999999</v>
      </c>
    </row>
    <row r="50" spans="1:5" ht="58.5" customHeight="1">
      <c r="A50" s="3" t="s">
        <v>7</v>
      </c>
      <c r="B50" s="4" t="s">
        <v>60</v>
      </c>
      <c r="C50" s="3" t="s">
        <v>54</v>
      </c>
      <c r="D50" s="55"/>
      <c r="E50" s="55"/>
    </row>
    <row r="51" spans="1:5" ht="42" customHeight="1">
      <c r="A51" s="3" t="s">
        <v>10</v>
      </c>
      <c r="B51" s="4" t="s">
        <v>61</v>
      </c>
      <c r="C51" s="3" t="s">
        <v>12</v>
      </c>
      <c r="D51" s="55"/>
      <c r="E51" s="55"/>
    </row>
    <row r="52" spans="1:5" ht="44.25" customHeight="1">
      <c r="A52" s="3" t="s">
        <v>13</v>
      </c>
      <c r="B52" s="4" t="s">
        <v>62</v>
      </c>
      <c r="C52" s="3" t="s">
        <v>12</v>
      </c>
      <c r="D52" s="55"/>
      <c r="E52" s="55"/>
    </row>
    <row r="53" spans="1:5" ht="29.25" customHeight="1">
      <c r="A53" s="3" t="s">
        <v>15</v>
      </c>
      <c r="B53" s="4" t="s">
        <v>63</v>
      </c>
      <c r="C53" s="3" t="s">
        <v>54</v>
      </c>
      <c r="D53" s="55"/>
      <c r="E53" s="55"/>
    </row>
    <row r="54" spans="1:5">
      <c r="A54" s="57" t="s">
        <v>64</v>
      </c>
      <c r="B54" s="57"/>
      <c r="C54" s="57"/>
      <c r="D54" s="62">
        <f>12*E54*G5</f>
        <v>45517.08</v>
      </c>
      <c r="E54" s="62">
        <v>2.4500000000000002</v>
      </c>
    </row>
    <row r="55" spans="1:5" ht="54.75" customHeight="1">
      <c r="A55" s="3" t="s">
        <v>7</v>
      </c>
      <c r="B55" s="29" t="s">
        <v>118</v>
      </c>
      <c r="C55" s="3" t="s">
        <v>12</v>
      </c>
      <c r="D55" s="66"/>
      <c r="E55" s="66"/>
    </row>
    <row r="56" spans="1:5" ht="25.5" customHeight="1">
      <c r="A56" s="3" t="s">
        <v>10</v>
      </c>
      <c r="B56" s="4" t="s">
        <v>65</v>
      </c>
      <c r="C56" s="3" t="s">
        <v>12</v>
      </c>
      <c r="D56" s="66"/>
      <c r="E56" s="66"/>
    </row>
    <row r="57" spans="1:5" ht="58.5" customHeight="1">
      <c r="A57" s="3" t="s">
        <v>13</v>
      </c>
      <c r="B57" s="4" t="s">
        <v>66</v>
      </c>
      <c r="C57" s="3" t="s">
        <v>51</v>
      </c>
      <c r="D57" s="66"/>
      <c r="E57" s="66"/>
    </row>
    <row r="58" spans="1:5" ht="32.25" customHeight="1">
      <c r="A58" s="3" t="s">
        <v>15</v>
      </c>
      <c r="B58" s="4" t="s">
        <v>67</v>
      </c>
      <c r="C58" s="3" t="s">
        <v>12</v>
      </c>
      <c r="D58" s="66"/>
      <c r="E58" s="66"/>
    </row>
    <row r="59" spans="1:5" ht="32.25" customHeight="1">
      <c r="A59" s="28" t="s">
        <v>17</v>
      </c>
      <c r="B59" s="29" t="s">
        <v>71</v>
      </c>
      <c r="C59" s="2" t="s">
        <v>12</v>
      </c>
      <c r="D59" s="66"/>
      <c r="E59" s="66"/>
    </row>
    <row r="60" spans="1:5" ht="21.6" customHeight="1">
      <c r="A60" s="28" t="s">
        <v>19</v>
      </c>
      <c r="B60" s="4" t="s">
        <v>68</v>
      </c>
      <c r="C60" s="6" t="s">
        <v>12</v>
      </c>
      <c r="D60" s="61"/>
      <c r="E60" s="61"/>
    </row>
    <row r="61" spans="1:5">
      <c r="A61" s="57" t="s">
        <v>69</v>
      </c>
      <c r="B61" s="57"/>
      <c r="C61" s="57"/>
      <c r="D61" s="55">
        <f>E61*12*G5</f>
        <v>23223</v>
      </c>
      <c r="E61" s="55">
        <v>1.25</v>
      </c>
    </row>
    <row r="62" spans="1:5" ht="71.25" customHeight="1">
      <c r="A62" s="3" t="s">
        <v>7</v>
      </c>
      <c r="B62" s="4" t="s">
        <v>70</v>
      </c>
      <c r="C62" s="4" t="s">
        <v>12</v>
      </c>
      <c r="D62" s="55"/>
      <c r="E62" s="55"/>
    </row>
    <row r="63" spans="1:5" ht="31.5" customHeight="1">
      <c r="A63" s="3" t="s">
        <v>10</v>
      </c>
      <c r="B63" s="4" t="s">
        <v>71</v>
      </c>
      <c r="C63" s="2" t="s">
        <v>12</v>
      </c>
      <c r="D63" s="55"/>
      <c r="E63" s="55"/>
    </row>
    <row r="64" spans="1:5" ht="82.5" customHeight="1">
      <c r="A64" s="3" t="s">
        <v>13</v>
      </c>
      <c r="B64" s="4" t="s">
        <v>72</v>
      </c>
      <c r="C64" s="3" t="s">
        <v>12</v>
      </c>
      <c r="D64" s="55"/>
      <c r="E64" s="55"/>
    </row>
    <row r="65" spans="1:5" ht="41.25" customHeight="1">
      <c r="A65" s="3" t="s">
        <v>15</v>
      </c>
      <c r="B65" s="4" t="s">
        <v>73</v>
      </c>
      <c r="C65" s="2" t="s">
        <v>54</v>
      </c>
      <c r="D65" s="55"/>
      <c r="E65" s="55"/>
    </row>
    <row r="66" spans="1:5">
      <c r="A66" s="58" t="s">
        <v>74</v>
      </c>
      <c r="B66" s="59"/>
      <c r="C66" s="59"/>
      <c r="D66" s="59"/>
      <c r="E66" s="60"/>
    </row>
    <row r="67" spans="1:5" ht="71.25" customHeight="1">
      <c r="A67" s="3" t="s">
        <v>7</v>
      </c>
      <c r="B67" s="4" t="s">
        <v>75</v>
      </c>
      <c r="C67" s="2" t="s">
        <v>76</v>
      </c>
      <c r="D67" s="55">
        <f>12*E67*G5</f>
        <v>44773.944000000003</v>
      </c>
      <c r="E67" s="55">
        <v>2.41</v>
      </c>
    </row>
    <row r="68" spans="1:5" ht="34.5" customHeight="1" thickBot="1">
      <c r="A68" s="3" t="s">
        <v>10</v>
      </c>
      <c r="B68" s="4" t="s">
        <v>77</v>
      </c>
      <c r="C68" s="2" t="s">
        <v>78</v>
      </c>
      <c r="D68" s="55"/>
      <c r="E68" s="55"/>
    </row>
    <row r="69" spans="1:5" ht="15" customHeight="1">
      <c r="A69" s="52" t="s">
        <v>115</v>
      </c>
      <c r="B69" s="53"/>
      <c r="C69" s="53"/>
      <c r="D69" s="53"/>
      <c r="E69" s="54"/>
    </row>
    <row r="70" spans="1:5" ht="78.75" customHeight="1">
      <c r="A70" s="3" t="s">
        <v>7</v>
      </c>
      <c r="B70" s="4" t="s">
        <v>79</v>
      </c>
      <c r="C70" s="2" t="s">
        <v>80</v>
      </c>
      <c r="D70" s="55">
        <f>E70*12*G5</f>
        <v>80816.039999999994</v>
      </c>
      <c r="E70" s="55">
        <v>4.3499999999999996</v>
      </c>
    </row>
    <row r="71" spans="1:5" ht="70.5" customHeight="1">
      <c r="A71" s="3" t="s">
        <v>10</v>
      </c>
      <c r="B71" s="4" t="s">
        <v>81</v>
      </c>
      <c r="C71" s="2" t="s">
        <v>80</v>
      </c>
      <c r="D71" s="55"/>
      <c r="E71" s="55"/>
    </row>
    <row r="72" spans="1:5" ht="67.5" customHeight="1">
      <c r="A72" s="55" t="s">
        <v>13</v>
      </c>
      <c r="B72" s="4" t="s">
        <v>82</v>
      </c>
      <c r="C72" s="55" t="s">
        <v>83</v>
      </c>
      <c r="D72" s="55"/>
      <c r="E72" s="55"/>
    </row>
    <row r="73" spans="1:5" ht="30.75" customHeight="1">
      <c r="A73" s="55"/>
      <c r="B73" s="4" t="s">
        <v>84</v>
      </c>
      <c r="C73" s="55"/>
      <c r="D73" s="55"/>
      <c r="E73" s="55"/>
    </row>
    <row r="74" spans="1:5" ht="15" customHeight="1">
      <c r="A74" s="55"/>
      <c r="B74" s="56" t="s">
        <v>85</v>
      </c>
      <c r="C74" s="55"/>
      <c r="D74" s="55"/>
      <c r="E74" s="55"/>
    </row>
    <row r="75" spans="1:5" ht="69.75" customHeight="1">
      <c r="A75" s="55"/>
      <c r="B75" s="56"/>
      <c r="C75" s="55"/>
      <c r="D75" s="55"/>
      <c r="E75" s="55"/>
    </row>
    <row r="76" spans="1:5" ht="76.5" customHeight="1">
      <c r="A76" s="55"/>
      <c r="B76" s="4" t="s">
        <v>86</v>
      </c>
      <c r="C76" s="55"/>
      <c r="D76" s="55"/>
      <c r="E76" s="55"/>
    </row>
    <row r="77" spans="1:5" ht="54.75" customHeight="1">
      <c r="A77" s="55"/>
      <c r="B77" s="4" t="s">
        <v>87</v>
      </c>
      <c r="C77" s="55"/>
      <c r="D77" s="55"/>
      <c r="E77" s="55"/>
    </row>
    <row r="78" spans="1:5" ht="80.25" customHeight="1">
      <c r="A78" s="3" t="s">
        <v>15</v>
      </c>
      <c r="B78" s="4" t="s">
        <v>88</v>
      </c>
      <c r="C78" s="2" t="s">
        <v>89</v>
      </c>
      <c r="D78" s="55"/>
      <c r="E78" s="55"/>
    </row>
    <row r="79" spans="1:5" ht="48" customHeight="1">
      <c r="A79" s="3">
        <v>5</v>
      </c>
      <c r="B79" s="23" t="s">
        <v>108</v>
      </c>
      <c r="C79" s="3" t="s">
        <v>90</v>
      </c>
      <c r="D79" s="55"/>
      <c r="E79" s="55"/>
    </row>
    <row r="80" spans="1:5" ht="71.25" customHeight="1">
      <c r="A80" s="3">
        <v>6</v>
      </c>
      <c r="B80" s="4" t="s">
        <v>91</v>
      </c>
      <c r="C80" s="3" t="s">
        <v>38</v>
      </c>
      <c r="D80" s="55"/>
      <c r="E80" s="55"/>
    </row>
    <row r="81" spans="1:13" ht="53.25" customHeight="1">
      <c r="A81" s="3">
        <v>7</v>
      </c>
      <c r="B81" s="4" t="s">
        <v>92</v>
      </c>
      <c r="C81" s="3" t="s">
        <v>51</v>
      </c>
      <c r="D81" s="55"/>
      <c r="E81" s="55"/>
    </row>
    <row r="82" spans="1:13" ht="81" customHeight="1">
      <c r="A82" s="3">
        <v>8</v>
      </c>
      <c r="B82" s="4" t="s">
        <v>93</v>
      </c>
      <c r="C82" s="3" t="s">
        <v>94</v>
      </c>
      <c r="D82" s="55"/>
      <c r="E82" s="55"/>
    </row>
    <row r="83" spans="1:13" ht="94.5" customHeight="1">
      <c r="A83" s="3">
        <v>9</v>
      </c>
      <c r="B83" s="4" t="s">
        <v>95</v>
      </c>
      <c r="C83" s="14" t="s">
        <v>96</v>
      </c>
      <c r="D83" s="55"/>
      <c r="E83" s="55"/>
    </row>
    <row r="84" spans="1:13" ht="57" customHeight="1">
      <c r="A84" s="3">
        <v>10</v>
      </c>
      <c r="B84" s="23" t="s">
        <v>109</v>
      </c>
      <c r="C84" s="14" t="s">
        <v>97</v>
      </c>
      <c r="D84" s="55"/>
      <c r="E84" s="55"/>
    </row>
    <row r="85" spans="1:13" ht="36" customHeight="1">
      <c r="A85" s="3">
        <v>11</v>
      </c>
      <c r="B85" s="4" t="s">
        <v>98</v>
      </c>
      <c r="C85" s="14" t="s">
        <v>99</v>
      </c>
      <c r="D85" s="55"/>
      <c r="E85" s="55"/>
    </row>
    <row r="86" spans="1:13" ht="42" customHeight="1">
      <c r="A86" s="3">
        <v>12</v>
      </c>
      <c r="B86" s="4" t="s">
        <v>100</v>
      </c>
      <c r="C86" s="14" t="s">
        <v>101</v>
      </c>
      <c r="D86" s="55"/>
      <c r="E86" s="55"/>
    </row>
    <row r="87" spans="1:13" ht="103.5" customHeight="1">
      <c r="A87" s="3">
        <v>13</v>
      </c>
      <c r="B87" s="4" t="s">
        <v>102</v>
      </c>
      <c r="C87" s="14" t="s">
        <v>103</v>
      </c>
      <c r="D87" s="55"/>
      <c r="E87" s="55"/>
    </row>
    <row r="88" spans="1:13" ht="78.75" hidden="1" customHeight="1" thickBot="1">
      <c r="A88" s="3" t="s">
        <v>104</v>
      </c>
      <c r="B88" s="4" t="s">
        <v>105</v>
      </c>
      <c r="C88" s="3" t="s">
        <v>106</v>
      </c>
      <c r="D88" s="55"/>
      <c r="E88" s="55"/>
    </row>
    <row r="89" spans="1:13" ht="21" customHeight="1">
      <c r="A89" s="48" t="s">
        <v>119</v>
      </c>
      <c r="B89" s="49"/>
      <c r="C89" s="49"/>
      <c r="D89" s="49"/>
      <c r="E89" s="50"/>
    </row>
    <row r="90" spans="1:13" ht="33.75" customHeight="1">
      <c r="A90" s="10">
        <v>1</v>
      </c>
      <c r="B90" s="14" t="s">
        <v>123</v>
      </c>
      <c r="C90" s="44" t="s">
        <v>122</v>
      </c>
      <c r="D90" s="44">
        <f>E90*12*L90</f>
        <v>74313.600000000006</v>
      </c>
      <c r="E90" s="36">
        <v>4</v>
      </c>
      <c r="L90">
        <v>1548.2</v>
      </c>
    </row>
    <row r="91" spans="1:13" ht="24.75" customHeight="1">
      <c r="A91" s="37"/>
      <c r="B91" s="15" t="s">
        <v>107</v>
      </c>
      <c r="C91" s="16"/>
      <c r="D91" s="17"/>
      <c r="E91" s="38">
        <v>23.6</v>
      </c>
      <c r="M91">
        <v>1548.2</v>
      </c>
    </row>
    <row r="92" spans="1:13" ht="33" customHeight="1" thickBot="1">
      <c r="A92" s="39"/>
      <c r="B92" s="40" t="s">
        <v>113</v>
      </c>
      <c r="C92" s="41"/>
      <c r="D92" s="42">
        <f>12*E91*M91</f>
        <v>438450.24000000011</v>
      </c>
      <c r="E92" s="43"/>
    </row>
    <row r="96" spans="1:13">
      <c r="A96" s="18"/>
      <c r="D96" s="47"/>
      <c r="E96" s="47"/>
    </row>
    <row r="97" spans="1:5">
      <c r="A97" s="51"/>
      <c r="B97" s="51"/>
      <c r="C97" s="19"/>
      <c r="D97" s="20"/>
      <c r="E97" s="18"/>
    </row>
    <row r="100" spans="1:5">
      <c r="B100" s="21"/>
    </row>
  </sheetData>
  <mergeCells count="42">
    <mergeCell ref="A38:E38"/>
    <mergeCell ref="A5:E5"/>
    <mergeCell ref="A7:E7"/>
    <mergeCell ref="D8:D12"/>
    <mergeCell ref="E8:E12"/>
    <mergeCell ref="A14:E14"/>
    <mergeCell ref="D15:D17"/>
    <mergeCell ref="E15:E17"/>
    <mergeCell ref="A19:E19"/>
    <mergeCell ref="A20:C20"/>
    <mergeCell ref="A29:C29"/>
    <mergeCell ref="E20:E35"/>
    <mergeCell ref="D20:D35"/>
    <mergeCell ref="A39:C39"/>
    <mergeCell ref="D39:D43"/>
    <mergeCell ref="E39:E43"/>
    <mergeCell ref="A44:C44"/>
    <mergeCell ref="D44:D48"/>
    <mergeCell ref="E44:E48"/>
    <mergeCell ref="E67:E68"/>
    <mergeCell ref="A49:C49"/>
    <mergeCell ref="D49:D53"/>
    <mergeCell ref="E49:E53"/>
    <mergeCell ref="A54:C54"/>
    <mergeCell ref="D54:D60"/>
    <mergeCell ref="E54:E60"/>
    <mergeCell ref="A89:E89"/>
    <mergeCell ref="C1:E1"/>
    <mergeCell ref="C2:E2"/>
    <mergeCell ref="D96:E96"/>
    <mergeCell ref="A97:B97"/>
    <mergeCell ref="A69:E69"/>
    <mergeCell ref="D70:D88"/>
    <mergeCell ref="E70:E88"/>
    <mergeCell ref="A72:A77"/>
    <mergeCell ref="C72:C77"/>
    <mergeCell ref="B74:B75"/>
    <mergeCell ref="A61:C61"/>
    <mergeCell ref="D61:D65"/>
    <mergeCell ref="E61:E65"/>
    <mergeCell ref="A66:E66"/>
    <mergeCell ref="D67:D68"/>
  </mergeCells>
  <pageMargins left="0.7" right="0.7" top="0.75" bottom="0.75" header="0.3" footer="0.3"/>
  <pageSetup paperSize="9" scale="93" orientation="portrait" r:id="rId1"/>
  <rowBreaks count="1" manualBreakCount="1">
    <brk id="1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Тимирязева 35) (2)</vt:lpstr>
      <vt:lpstr>Тимирязева 35)</vt:lpstr>
      <vt:lpstr>'Тимирязева 35)'!Область_печати</vt:lpstr>
      <vt:lpstr>'Тимирязева 35) (2)'!Область_печати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cp:lastPrinted>2019-12-24T00:26:21Z</cp:lastPrinted>
  <dcterms:created xsi:type="dcterms:W3CDTF">2018-12-12T05:05:54Z</dcterms:created>
  <dcterms:modified xsi:type="dcterms:W3CDTF">2020-01-23T05:42:13Z</dcterms:modified>
</cp:coreProperties>
</file>